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Password="EED1" lockStructure="1"/>
  <bookViews>
    <workbookView xWindow="120" yWindow="105" windowWidth="15120" windowHeight="8010" firstSheet="28" activeTab="35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  <sheet name="Лист7" sheetId="7" r:id="rId7"/>
    <sheet name="Лист8" sheetId="8" r:id="rId8"/>
    <sheet name="Лист9" sheetId="9" r:id="rId9"/>
    <sheet name="Лист10" sheetId="10" r:id="rId10"/>
    <sheet name="Лист11" sheetId="11" r:id="rId11"/>
    <sheet name="Лист12" sheetId="12" r:id="rId12"/>
    <sheet name="Лист13" sheetId="13" r:id="rId13"/>
    <sheet name="Лист14" sheetId="14" r:id="rId14"/>
    <sheet name="Лист15" sheetId="15" r:id="rId15"/>
    <sheet name="Лист16" sheetId="16" r:id="rId16"/>
    <sheet name="Лист17" sheetId="17" r:id="rId17"/>
    <sheet name="Лист18" sheetId="18" r:id="rId18"/>
    <sheet name="Лист19" sheetId="19" r:id="rId19"/>
    <sheet name="Лист20" sheetId="20" r:id="rId20"/>
    <sheet name="Лист21" sheetId="21" r:id="rId21"/>
    <sheet name="Лист22" sheetId="22" r:id="rId22"/>
    <sheet name="Лист23" sheetId="23" r:id="rId23"/>
    <sheet name="Лист24" sheetId="24" r:id="rId24"/>
    <sheet name="Лист25" sheetId="25" r:id="rId25"/>
    <sheet name="Лист26" sheetId="26" r:id="rId26"/>
    <sheet name="Лист27" sheetId="27" r:id="rId27"/>
    <sheet name="Лист28" sheetId="28" r:id="rId28"/>
    <sheet name="Лист29" sheetId="29" r:id="rId29"/>
    <sheet name="Лист30" sheetId="30" r:id="rId30"/>
    <sheet name="Лист31" sheetId="31" r:id="rId31"/>
    <sheet name="Лист32" sheetId="32" r:id="rId32"/>
    <sheet name="Лист33" sheetId="33" r:id="rId33"/>
    <sheet name="Лист34" sheetId="34" r:id="rId34"/>
    <sheet name="Лист35" sheetId="35" r:id="rId35"/>
    <sheet name="Сводные познавательные УУД" sheetId="36" r:id="rId36"/>
  </sheets>
  <calcPr calcId="145621"/>
</workbook>
</file>

<file path=xl/calcChain.xml><?xml version="1.0" encoding="utf-8"?>
<calcChain xmlns="http://schemas.openxmlformats.org/spreadsheetml/2006/main">
  <c r="F48" i="35" l="1"/>
  <c r="C52" i="35" s="1"/>
  <c r="E48" i="35"/>
  <c r="C51" i="35" s="1"/>
  <c r="D48" i="35"/>
  <c r="C50" i="35" s="1"/>
  <c r="C48" i="35"/>
  <c r="C49" i="35" s="1"/>
  <c r="F29" i="35"/>
  <c r="E29" i="35"/>
  <c r="D29" i="35"/>
  <c r="C29" i="35"/>
  <c r="F16" i="35"/>
  <c r="E16" i="35"/>
  <c r="D16" i="35"/>
  <c r="C16" i="35"/>
  <c r="F5" i="35"/>
  <c r="E5" i="35"/>
  <c r="D5" i="35"/>
  <c r="C5" i="35"/>
  <c r="F48" i="34"/>
  <c r="C52" i="34" s="1"/>
  <c r="E48" i="34"/>
  <c r="C51" i="34" s="1"/>
  <c r="D48" i="34"/>
  <c r="C50" i="34" s="1"/>
  <c r="C48" i="34"/>
  <c r="C49" i="34" s="1"/>
  <c r="F29" i="34"/>
  <c r="E29" i="34"/>
  <c r="D29" i="34"/>
  <c r="C29" i="34"/>
  <c r="F16" i="34"/>
  <c r="E16" i="34"/>
  <c r="D16" i="34"/>
  <c r="C16" i="34"/>
  <c r="F5" i="34"/>
  <c r="E5" i="34"/>
  <c r="D5" i="34"/>
  <c r="C5" i="34"/>
  <c r="F48" i="33"/>
  <c r="C52" i="33" s="1"/>
  <c r="E48" i="33"/>
  <c r="C51" i="33" s="1"/>
  <c r="D48" i="33"/>
  <c r="C50" i="33" s="1"/>
  <c r="C48" i="33"/>
  <c r="C49" i="33" s="1"/>
  <c r="F29" i="33"/>
  <c r="E29" i="33"/>
  <c r="D29" i="33"/>
  <c r="C29" i="33"/>
  <c r="F16" i="33"/>
  <c r="E16" i="33"/>
  <c r="D16" i="33"/>
  <c r="C16" i="33"/>
  <c r="F5" i="33"/>
  <c r="E5" i="33"/>
  <c r="D5" i="33"/>
  <c r="C5" i="33"/>
  <c r="F48" i="32"/>
  <c r="C52" i="32" s="1"/>
  <c r="E48" i="32"/>
  <c r="C51" i="32" s="1"/>
  <c r="D48" i="32"/>
  <c r="C50" i="32" s="1"/>
  <c r="C48" i="32"/>
  <c r="C49" i="32" s="1"/>
  <c r="F29" i="32"/>
  <c r="E29" i="32"/>
  <c r="D29" i="32"/>
  <c r="C29" i="32"/>
  <c r="F16" i="32"/>
  <c r="E16" i="32"/>
  <c r="D16" i="32"/>
  <c r="C16" i="32"/>
  <c r="F5" i="32"/>
  <c r="E5" i="32"/>
  <c r="D5" i="32"/>
  <c r="C5" i="32"/>
  <c r="F48" i="31"/>
  <c r="C52" i="31" s="1"/>
  <c r="E48" i="31"/>
  <c r="C51" i="31" s="1"/>
  <c r="D48" i="31"/>
  <c r="C50" i="31" s="1"/>
  <c r="C48" i="31"/>
  <c r="C49" i="31" s="1"/>
  <c r="F29" i="31"/>
  <c r="E29" i="31"/>
  <c r="D29" i="31"/>
  <c r="C29" i="31"/>
  <c r="F16" i="31"/>
  <c r="E16" i="31"/>
  <c r="D16" i="31"/>
  <c r="C16" i="31"/>
  <c r="F5" i="31"/>
  <c r="E5" i="31"/>
  <c r="D5" i="31"/>
  <c r="C5" i="31"/>
  <c r="F48" i="30"/>
  <c r="C52" i="30" s="1"/>
  <c r="E48" i="30"/>
  <c r="C51" i="30" s="1"/>
  <c r="D48" i="30"/>
  <c r="C50" i="30" s="1"/>
  <c r="C48" i="30"/>
  <c r="C49" i="30" s="1"/>
  <c r="F29" i="30"/>
  <c r="E29" i="30"/>
  <c r="D29" i="30"/>
  <c r="C29" i="30"/>
  <c r="F16" i="30"/>
  <c r="E16" i="30"/>
  <c r="D16" i="30"/>
  <c r="C16" i="30"/>
  <c r="F5" i="30"/>
  <c r="E5" i="30"/>
  <c r="D5" i="30"/>
  <c r="C5" i="30"/>
  <c r="F48" i="29"/>
  <c r="C52" i="29" s="1"/>
  <c r="E48" i="29"/>
  <c r="C51" i="29" s="1"/>
  <c r="D48" i="29"/>
  <c r="C50" i="29" s="1"/>
  <c r="C48" i="29"/>
  <c r="C49" i="29" s="1"/>
  <c r="F29" i="29"/>
  <c r="E29" i="29"/>
  <c r="D29" i="29"/>
  <c r="C29" i="29"/>
  <c r="F16" i="29"/>
  <c r="E16" i="29"/>
  <c r="D16" i="29"/>
  <c r="C16" i="29"/>
  <c r="F5" i="29"/>
  <c r="E5" i="29"/>
  <c r="D5" i="29"/>
  <c r="C5" i="29"/>
  <c r="F48" i="28"/>
  <c r="C52" i="28" s="1"/>
  <c r="E48" i="28"/>
  <c r="C51" i="28" s="1"/>
  <c r="D48" i="28"/>
  <c r="C50" i="28" s="1"/>
  <c r="C48" i="28"/>
  <c r="C49" i="28" s="1"/>
  <c r="F29" i="28"/>
  <c r="E29" i="28"/>
  <c r="D29" i="28"/>
  <c r="C29" i="28"/>
  <c r="F16" i="28"/>
  <c r="E16" i="28"/>
  <c r="D16" i="28"/>
  <c r="C16" i="28"/>
  <c r="F5" i="28"/>
  <c r="E5" i="28"/>
  <c r="D5" i="28"/>
  <c r="C5" i="28"/>
  <c r="F48" i="27"/>
  <c r="C52" i="27" s="1"/>
  <c r="E48" i="27"/>
  <c r="C51" i="27" s="1"/>
  <c r="D48" i="27"/>
  <c r="C50" i="27" s="1"/>
  <c r="C48" i="27"/>
  <c r="C49" i="27" s="1"/>
  <c r="F29" i="27"/>
  <c r="E29" i="27"/>
  <c r="D29" i="27"/>
  <c r="C29" i="27"/>
  <c r="F16" i="27"/>
  <c r="E16" i="27"/>
  <c r="D16" i="27"/>
  <c r="C16" i="27"/>
  <c r="F5" i="27"/>
  <c r="E5" i="27"/>
  <c r="D5" i="27"/>
  <c r="C5" i="27"/>
  <c r="F48" i="26"/>
  <c r="C52" i="26" s="1"/>
  <c r="E48" i="26"/>
  <c r="C51" i="26" s="1"/>
  <c r="D48" i="26"/>
  <c r="C50" i="26" s="1"/>
  <c r="C48" i="26"/>
  <c r="C49" i="26" s="1"/>
  <c r="F29" i="26"/>
  <c r="E29" i="26"/>
  <c r="D29" i="26"/>
  <c r="C29" i="26"/>
  <c r="F16" i="26"/>
  <c r="E16" i="26"/>
  <c r="D16" i="26"/>
  <c r="C16" i="26"/>
  <c r="F5" i="26"/>
  <c r="E5" i="26"/>
  <c r="D5" i="26"/>
  <c r="C5" i="26"/>
  <c r="F48" i="25"/>
  <c r="C52" i="25" s="1"/>
  <c r="E48" i="25"/>
  <c r="C51" i="25" s="1"/>
  <c r="D48" i="25"/>
  <c r="C50" i="25" s="1"/>
  <c r="C48" i="25"/>
  <c r="C49" i="25" s="1"/>
  <c r="F29" i="25"/>
  <c r="E29" i="25"/>
  <c r="D29" i="25"/>
  <c r="C29" i="25"/>
  <c r="F16" i="25"/>
  <c r="E16" i="25"/>
  <c r="D16" i="25"/>
  <c r="C16" i="25"/>
  <c r="F5" i="25"/>
  <c r="E5" i="25"/>
  <c r="D5" i="25"/>
  <c r="C5" i="25"/>
  <c r="F48" i="24"/>
  <c r="C52" i="24" s="1"/>
  <c r="E48" i="24"/>
  <c r="C51" i="24" s="1"/>
  <c r="D48" i="24"/>
  <c r="C50" i="24" s="1"/>
  <c r="C48" i="24"/>
  <c r="C49" i="24" s="1"/>
  <c r="F29" i="24"/>
  <c r="E29" i="24"/>
  <c r="D29" i="24"/>
  <c r="C29" i="24"/>
  <c r="F16" i="24"/>
  <c r="E16" i="24"/>
  <c r="D16" i="24"/>
  <c r="C16" i="24"/>
  <c r="F5" i="24"/>
  <c r="E5" i="24"/>
  <c r="D5" i="24"/>
  <c r="C5" i="24"/>
  <c r="F48" i="23"/>
  <c r="C52" i="23" s="1"/>
  <c r="E48" i="23"/>
  <c r="C51" i="23" s="1"/>
  <c r="D48" i="23"/>
  <c r="C50" i="23" s="1"/>
  <c r="C48" i="23"/>
  <c r="C49" i="23" s="1"/>
  <c r="F29" i="23"/>
  <c r="E29" i="23"/>
  <c r="D29" i="23"/>
  <c r="C29" i="23"/>
  <c r="F16" i="23"/>
  <c r="E16" i="23"/>
  <c r="D16" i="23"/>
  <c r="C16" i="23"/>
  <c r="F5" i="23"/>
  <c r="E5" i="23"/>
  <c r="D5" i="23"/>
  <c r="C5" i="23"/>
  <c r="F48" i="22"/>
  <c r="C52" i="22" s="1"/>
  <c r="E48" i="22"/>
  <c r="C51" i="22" s="1"/>
  <c r="D48" i="22"/>
  <c r="C50" i="22" s="1"/>
  <c r="C48" i="22"/>
  <c r="C49" i="22" s="1"/>
  <c r="F29" i="22"/>
  <c r="E29" i="22"/>
  <c r="D29" i="22"/>
  <c r="C29" i="22"/>
  <c r="F16" i="22"/>
  <c r="E16" i="22"/>
  <c r="D16" i="22"/>
  <c r="C16" i="22"/>
  <c r="F5" i="22"/>
  <c r="E5" i="22"/>
  <c r="D5" i="22"/>
  <c r="C5" i="22"/>
  <c r="F48" i="21"/>
  <c r="C52" i="21" s="1"/>
  <c r="E48" i="21"/>
  <c r="C51" i="21" s="1"/>
  <c r="D48" i="21"/>
  <c r="C50" i="21" s="1"/>
  <c r="C48" i="21"/>
  <c r="C49" i="21" s="1"/>
  <c r="F29" i="21"/>
  <c r="E29" i="21"/>
  <c r="D29" i="21"/>
  <c r="C29" i="21"/>
  <c r="F16" i="21"/>
  <c r="E16" i="21"/>
  <c r="D16" i="21"/>
  <c r="C16" i="21"/>
  <c r="F5" i="21"/>
  <c r="E5" i="21"/>
  <c r="D5" i="21"/>
  <c r="C5" i="21"/>
  <c r="F48" i="20"/>
  <c r="C52" i="20" s="1"/>
  <c r="E48" i="20"/>
  <c r="C51" i="20" s="1"/>
  <c r="D48" i="20"/>
  <c r="C50" i="20" s="1"/>
  <c r="C48" i="20"/>
  <c r="C49" i="20" s="1"/>
  <c r="F29" i="20"/>
  <c r="E29" i="20"/>
  <c r="D29" i="20"/>
  <c r="C29" i="20"/>
  <c r="F16" i="20"/>
  <c r="E16" i="20"/>
  <c r="D16" i="20"/>
  <c r="C16" i="20"/>
  <c r="F5" i="20"/>
  <c r="E5" i="20"/>
  <c r="D5" i="20"/>
  <c r="C5" i="20"/>
  <c r="F48" i="19"/>
  <c r="C52" i="19" s="1"/>
  <c r="E48" i="19"/>
  <c r="C51" i="19" s="1"/>
  <c r="D48" i="19"/>
  <c r="C50" i="19" s="1"/>
  <c r="C48" i="19"/>
  <c r="C49" i="19" s="1"/>
  <c r="F29" i="19"/>
  <c r="E29" i="19"/>
  <c r="D29" i="19"/>
  <c r="C29" i="19"/>
  <c r="F16" i="19"/>
  <c r="E16" i="19"/>
  <c r="D16" i="19"/>
  <c r="C16" i="19"/>
  <c r="F5" i="19"/>
  <c r="E5" i="19"/>
  <c r="D5" i="19"/>
  <c r="C5" i="19"/>
  <c r="F48" i="18"/>
  <c r="C52" i="18" s="1"/>
  <c r="E48" i="18"/>
  <c r="C51" i="18" s="1"/>
  <c r="D48" i="18"/>
  <c r="C50" i="18" s="1"/>
  <c r="C48" i="18"/>
  <c r="C49" i="18" s="1"/>
  <c r="F29" i="18"/>
  <c r="E29" i="18"/>
  <c r="D29" i="18"/>
  <c r="C29" i="18"/>
  <c r="F16" i="18"/>
  <c r="E16" i="18"/>
  <c r="D16" i="18"/>
  <c r="C16" i="18"/>
  <c r="F5" i="18"/>
  <c r="E5" i="18"/>
  <c r="D5" i="18"/>
  <c r="C5" i="18"/>
  <c r="F48" i="17"/>
  <c r="C52" i="17" s="1"/>
  <c r="E48" i="17"/>
  <c r="C51" i="17" s="1"/>
  <c r="D48" i="17"/>
  <c r="C50" i="17" s="1"/>
  <c r="C48" i="17"/>
  <c r="C49" i="17" s="1"/>
  <c r="F29" i="17"/>
  <c r="E29" i="17"/>
  <c r="D29" i="17"/>
  <c r="C29" i="17"/>
  <c r="F16" i="17"/>
  <c r="E16" i="17"/>
  <c r="D16" i="17"/>
  <c r="C16" i="17"/>
  <c r="F5" i="17"/>
  <c r="E5" i="17"/>
  <c r="D5" i="17"/>
  <c r="C5" i="17"/>
  <c r="F48" i="16"/>
  <c r="C52" i="16" s="1"/>
  <c r="E48" i="16"/>
  <c r="C51" i="16" s="1"/>
  <c r="D48" i="16"/>
  <c r="C50" i="16" s="1"/>
  <c r="C48" i="16"/>
  <c r="C49" i="16" s="1"/>
  <c r="F29" i="16"/>
  <c r="E29" i="16"/>
  <c r="D29" i="16"/>
  <c r="C29" i="16"/>
  <c r="F16" i="16"/>
  <c r="E16" i="16"/>
  <c r="D16" i="16"/>
  <c r="C16" i="16"/>
  <c r="F5" i="16"/>
  <c r="E5" i="16"/>
  <c r="D5" i="16"/>
  <c r="C5" i="16"/>
  <c r="F48" i="15"/>
  <c r="C52" i="15" s="1"/>
  <c r="E48" i="15"/>
  <c r="C51" i="15" s="1"/>
  <c r="D48" i="15"/>
  <c r="C50" i="15" s="1"/>
  <c r="C48" i="15"/>
  <c r="C49" i="15" s="1"/>
  <c r="F29" i="15"/>
  <c r="E29" i="15"/>
  <c r="D29" i="15"/>
  <c r="C29" i="15"/>
  <c r="F16" i="15"/>
  <c r="E16" i="15"/>
  <c r="D16" i="15"/>
  <c r="C16" i="15"/>
  <c r="F5" i="15"/>
  <c r="E5" i="15"/>
  <c r="D5" i="15"/>
  <c r="C5" i="15"/>
  <c r="F48" i="14"/>
  <c r="C52" i="14" s="1"/>
  <c r="E48" i="14"/>
  <c r="C51" i="14" s="1"/>
  <c r="D48" i="14"/>
  <c r="C50" i="14" s="1"/>
  <c r="C48" i="14"/>
  <c r="C49" i="14" s="1"/>
  <c r="F29" i="14"/>
  <c r="E29" i="14"/>
  <c r="D29" i="14"/>
  <c r="C29" i="14"/>
  <c r="F16" i="14"/>
  <c r="E16" i="14"/>
  <c r="D16" i="14"/>
  <c r="C16" i="14"/>
  <c r="F5" i="14"/>
  <c r="E5" i="14"/>
  <c r="D5" i="14"/>
  <c r="C5" i="14"/>
  <c r="F48" i="13"/>
  <c r="C52" i="13" s="1"/>
  <c r="E48" i="13"/>
  <c r="C51" i="13" s="1"/>
  <c r="D48" i="13"/>
  <c r="C50" i="13" s="1"/>
  <c r="C48" i="13"/>
  <c r="C49" i="13" s="1"/>
  <c r="F29" i="13"/>
  <c r="E29" i="13"/>
  <c r="D29" i="13"/>
  <c r="C29" i="13"/>
  <c r="F16" i="13"/>
  <c r="E16" i="13"/>
  <c r="D16" i="13"/>
  <c r="C16" i="13"/>
  <c r="F5" i="13"/>
  <c r="E5" i="13"/>
  <c r="D5" i="13"/>
  <c r="C5" i="13"/>
  <c r="F48" i="12"/>
  <c r="C52" i="12" s="1"/>
  <c r="E48" i="12"/>
  <c r="C51" i="12" s="1"/>
  <c r="D48" i="12"/>
  <c r="C50" i="12" s="1"/>
  <c r="C48" i="12"/>
  <c r="C49" i="12" s="1"/>
  <c r="F29" i="12"/>
  <c r="E29" i="12"/>
  <c r="D29" i="12"/>
  <c r="C29" i="12"/>
  <c r="F16" i="12"/>
  <c r="E16" i="12"/>
  <c r="D16" i="12"/>
  <c r="C16" i="12"/>
  <c r="F5" i="12"/>
  <c r="E5" i="12"/>
  <c r="D5" i="12"/>
  <c r="C5" i="12"/>
  <c r="F48" i="11"/>
  <c r="C52" i="11" s="1"/>
  <c r="E48" i="11"/>
  <c r="C51" i="11" s="1"/>
  <c r="D48" i="11"/>
  <c r="C50" i="11" s="1"/>
  <c r="C48" i="11"/>
  <c r="C49" i="11" s="1"/>
  <c r="F29" i="11"/>
  <c r="E29" i="11"/>
  <c r="D29" i="11"/>
  <c r="C29" i="11"/>
  <c r="F16" i="11"/>
  <c r="E16" i="11"/>
  <c r="D16" i="11"/>
  <c r="C16" i="11"/>
  <c r="F5" i="11"/>
  <c r="E5" i="11"/>
  <c r="D5" i="11"/>
  <c r="C5" i="11"/>
  <c r="F48" i="10"/>
  <c r="C52" i="10" s="1"/>
  <c r="E48" i="10"/>
  <c r="C51" i="10" s="1"/>
  <c r="D48" i="10"/>
  <c r="C50" i="10" s="1"/>
  <c r="C48" i="10"/>
  <c r="C49" i="10" s="1"/>
  <c r="F29" i="10"/>
  <c r="E29" i="10"/>
  <c r="D29" i="10"/>
  <c r="C29" i="10"/>
  <c r="F16" i="10"/>
  <c r="E16" i="10"/>
  <c r="D16" i="10"/>
  <c r="C16" i="10"/>
  <c r="F5" i="10"/>
  <c r="E5" i="10"/>
  <c r="D5" i="10"/>
  <c r="C5" i="10"/>
  <c r="F48" i="9"/>
  <c r="C52" i="9" s="1"/>
  <c r="E48" i="9"/>
  <c r="C51" i="9" s="1"/>
  <c r="D48" i="9"/>
  <c r="C50" i="9" s="1"/>
  <c r="C48" i="9"/>
  <c r="C49" i="9" s="1"/>
  <c r="F29" i="9"/>
  <c r="E29" i="9"/>
  <c r="D29" i="9"/>
  <c r="C29" i="9"/>
  <c r="F16" i="9"/>
  <c r="E16" i="9"/>
  <c r="D16" i="9"/>
  <c r="C16" i="9"/>
  <c r="F5" i="9"/>
  <c r="E5" i="9"/>
  <c r="D5" i="9"/>
  <c r="C5" i="9"/>
  <c r="F48" i="8"/>
  <c r="C52" i="8" s="1"/>
  <c r="E48" i="8"/>
  <c r="C51" i="8" s="1"/>
  <c r="D48" i="8"/>
  <c r="C50" i="8" s="1"/>
  <c r="C48" i="8"/>
  <c r="C49" i="8" s="1"/>
  <c r="F29" i="8"/>
  <c r="E29" i="8"/>
  <c r="D29" i="8"/>
  <c r="C29" i="8"/>
  <c r="F16" i="8"/>
  <c r="E16" i="8"/>
  <c r="D16" i="8"/>
  <c r="C16" i="8"/>
  <c r="F5" i="8"/>
  <c r="E5" i="8"/>
  <c r="D5" i="8"/>
  <c r="C5" i="8"/>
  <c r="F48" i="7"/>
  <c r="C52" i="7" s="1"/>
  <c r="E48" i="7"/>
  <c r="C51" i="7" s="1"/>
  <c r="D48" i="7"/>
  <c r="C50" i="7" s="1"/>
  <c r="C48" i="7"/>
  <c r="C49" i="7" s="1"/>
  <c r="F29" i="7"/>
  <c r="E29" i="7"/>
  <c r="D29" i="7"/>
  <c r="C29" i="7"/>
  <c r="F16" i="7"/>
  <c r="E16" i="7"/>
  <c r="D16" i="7"/>
  <c r="C16" i="7"/>
  <c r="F5" i="7"/>
  <c r="E5" i="7"/>
  <c r="D5" i="7"/>
  <c r="C5" i="7"/>
  <c r="F48" i="6"/>
  <c r="C52" i="6" s="1"/>
  <c r="E48" i="6"/>
  <c r="C51" i="6" s="1"/>
  <c r="D48" i="6"/>
  <c r="C50" i="6" s="1"/>
  <c r="C48" i="6"/>
  <c r="C49" i="6" s="1"/>
  <c r="F29" i="6"/>
  <c r="E29" i="6"/>
  <c r="D29" i="6"/>
  <c r="C29" i="6"/>
  <c r="F16" i="6"/>
  <c r="E16" i="6"/>
  <c r="D16" i="6"/>
  <c r="C16" i="6"/>
  <c r="F5" i="6"/>
  <c r="E5" i="6"/>
  <c r="D5" i="6"/>
  <c r="C5" i="6"/>
  <c r="F48" i="5"/>
  <c r="C52" i="5" s="1"/>
  <c r="E48" i="5"/>
  <c r="C51" i="5" s="1"/>
  <c r="D48" i="5"/>
  <c r="C50" i="5" s="1"/>
  <c r="C48" i="5"/>
  <c r="C49" i="5" s="1"/>
  <c r="F29" i="5"/>
  <c r="E29" i="5"/>
  <c r="D29" i="5"/>
  <c r="C29" i="5"/>
  <c r="F16" i="5"/>
  <c r="E16" i="5"/>
  <c r="D16" i="5"/>
  <c r="C16" i="5"/>
  <c r="F5" i="5"/>
  <c r="E5" i="5"/>
  <c r="D5" i="5"/>
  <c r="C5" i="5"/>
  <c r="F48" i="4"/>
  <c r="C52" i="4" s="1"/>
  <c r="E48" i="4"/>
  <c r="C51" i="4" s="1"/>
  <c r="D48" i="4"/>
  <c r="C50" i="4" s="1"/>
  <c r="C48" i="4"/>
  <c r="C49" i="4" s="1"/>
  <c r="F29" i="4"/>
  <c r="E29" i="4"/>
  <c r="D29" i="4"/>
  <c r="C29" i="4"/>
  <c r="F16" i="4"/>
  <c r="E16" i="4"/>
  <c r="D16" i="4"/>
  <c r="C16" i="4"/>
  <c r="F5" i="4"/>
  <c r="E5" i="4"/>
  <c r="D5" i="4"/>
  <c r="C5" i="4"/>
  <c r="F48" i="3"/>
  <c r="C52" i="3" s="1"/>
  <c r="E48" i="3"/>
  <c r="C51" i="3" s="1"/>
  <c r="D48" i="3"/>
  <c r="C50" i="3" s="1"/>
  <c r="C48" i="3"/>
  <c r="C49" i="3" s="1"/>
  <c r="F29" i="3"/>
  <c r="E29" i="3"/>
  <c r="D29" i="3"/>
  <c r="C29" i="3"/>
  <c r="F16" i="3"/>
  <c r="E16" i="3"/>
  <c r="D16" i="3"/>
  <c r="C16" i="3"/>
  <c r="F5" i="3"/>
  <c r="E5" i="3"/>
  <c r="D5" i="3"/>
  <c r="C5" i="3"/>
  <c r="F48" i="2"/>
  <c r="C52" i="2" s="1"/>
  <c r="E48" i="2"/>
  <c r="C51" i="2" s="1"/>
  <c r="D48" i="2"/>
  <c r="C50" i="2" s="1"/>
  <c r="C48" i="2"/>
  <c r="C49" i="2" s="1"/>
  <c r="F29" i="2"/>
  <c r="E29" i="2"/>
  <c r="D29" i="2"/>
  <c r="C29" i="2"/>
  <c r="F16" i="2"/>
  <c r="E16" i="2"/>
  <c r="D16" i="2"/>
  <c r="C16" i="2"/>
  <c r="F5" i="2"/>
  <c r="E5" i="2"/>
  <c r="D5" i="2"/>
  <c r="C5" i="2"/>
  <c r="F48" i="1"/>
  <c r="E48" i="1"/>
  <c r="D48" i="1"/>
  <c r="C48" i="1"/>
  <c r="C49" i="1" s="1"/>
  <c r="F29" i="1"/>
  <c r="E29" i="1"/>
  <c r="D29" i="1"/>
  <c r="C29" i="1"/>
  <c r="F16" i="1"/>
  <c r="E16" i="1"/>
  <c r="D16" i="1"/>
  <c r="C16" i="1"/>
  <c r="F5" i="1"/>
  <c r="E5" i="1"/>
  <c r="D5" i="1"/>
  <c r="C5" i="1"/>
  <c r="C52" i="1"/>
  <c r="C51" i="1"/>
  <c r="C50" i="1"/>
  <c r="D38" i="36"/>
  <c r="E38" i="36"/>
  <c r="F38" i="36"/>
  <c r="D47" i="36"/>
  <c r="E47" i="36"/>
  <c r="F47" i="36"/>
  <c r="C47" i="36"/>
  <c r="D43" i="36"/>
  <c r="E43" i="36"/>
  <c r="F43" i="36"/>
  <c r="C43" i="36"/>
  <c r="C38" i="36"/>
  <c r="D33" i="36"/>
  <c r="E33" i="36"/>
  <c r="F33" i="36"/>
  <c r="C33" i="36"/>
  <c r="D28" i="36"/>
  <c r="E28" i="36"/>
  <c r="F28" i="36"/>
  <c r="C28" i="36"/>
  <c r="D24" i="36"/>
  <c r="E24" i="36"/>
  <c r="F24" i="36"/>
  <c r="C24" i="36"/>
  <c r="D20" i="36"/>
  <c r="E20" i="36"/>
  <c r="F20" i="36"/>
  <c r="C20" i="36"/>
  <c r="F61" i="36" l="1"/>
  <c r="F62" i="36"/>
  <c r="F60" i="36"/>
  <c r="F58" i="36"/>
  <c r="F59" i="36"/>
  <c r="F57" i="36"/>
  <c r="F55" i="36"/>
  <c r="F56" i="36"/>
  <c r="F54" i="36"/>
  <c r="F51" i="36"/>
  <c r="F52" i="36"/>
  <c r="F53" i="36"/>
  <c r="D14" i="36"/>
  <c r="E14" i="36"/>
  <c r="F14" i="36"/>
  <c r="C14" i="36"/>
  <c r="D9" i="36"/>
  <c r="E9" i="36"/>
  <c r="E50" i="36" s="1"/>
  <c r="F9" i="36"/>
  <c r="C9" i="36"/>
  <c r="F31" i="36"/>
  <c r="E31" i="36"/>
  <c r="D31" i="36"/>
  <c r="C31" i="36"/>
  <c r="F18" i="36"/>
  <c r="E18" i="36"/>
  <c r="D18" i="36"/>
  <c r="C18" i="36"/>
  <c r="F50" i="36" l="1"/>
  <c r="G60" i="36"/>
  <c r="G57" i="36"/>
  <c r="G61" i="36"/>
  <c r="G59" i="36"/>
  <c r="G62" i="36"/>
  <c r="G54" i="36"/>
  <c r="G58" i="36"/>
  <c r="G55" i="36"/>
  <c r="G56" i="36"/>
  <c r="G52" i="36"/>
  <c r="G51" i="36"/>
  <c r="G53" i="36"/>
  <c r="E7" i="36"/>
  <c r="D7" i="36"/>
  <c r="C50" i="36"/>
  <c r="D50" i="36"/>
  <c r="C7" i="36"/>
  <c r="F7" i="36"/>
</calcChain>
</file>

<file path=xl/sharedStrings.xml><?xml version="1.0" encoding="utf-8"?>
<sst xmlns="http://schemas.openxmlformats.org/spreadsheetml/2006/main" count="2029" uniqueCount="59">
  <si>
    <t>Познавательные УУД</t>
  </si>
  <si>
    <t>Балл</t>
  </si>
  <si>
    <t>Виды работы на уроке</t>
  </si>
  <si>
    <t>1кл</t>
  </si>
  <si>
    <t>2кл</t>
  </si>
  <si>
    <t>3кл</t>
  </si>
  <si>
    <t>4кл</t>
  </si>
  <si>
    <t>Восприятие информации, %</t>
  </si>
  <si>
    <t>Устную инструкцию воспринимает:</t>
  </si>
  <si>
    <t>С первого раза</t>
  </si>
  <si>
    <t>Нуждается в дополнительных разъяснениях</t>
  </si>
  <si>
    <t>Нуждается в пошаговом предъявлении с пошаговым контролем усвоения</t>
  </si>
  <si>
    <t>Не воспринимает устную инструкцию</t>
  </si>
  <si>
    <t>Письменную инструкцию воспринимает:</t>
  </si>
  <si>
    <t>Самостоятельно</t>
  </si>
  <si>
    <t>Нуждается в разъяснениях</t>
  </si>
  <si>
    <t>Не воспринимает письменную инструкцию</t>
  </si>
  <si>
    <t>Интеллектуальная обработка информации, %</t>
  </si>
  <si>
    <t>Умеет ли выделять главное в предложенной информации</t>
  </si>
  <si>
    <t>Способен выделять самостоятельно</t>
  </si>
  <si>
    <t>Нуждается в дополнительных (наводящих) вопросах</t>
  </si>
  <si>
    <t>Испытывает значительные затруднения</t>
  </si>
  <si>
    <t>Умеет ли выделять новое в учебном материале:</t>
  </si>
  <si>
    <t>Нуждается в помощи</t>
  </si>
  <si>
    <t>Темп интеллектуальной деятельности:</t>
  </si>
  <si>
    <t>Выше, чем у других учащихся класса</t>
  </si>
  <si>
    <t>Такой же, как у других учащихся класса</t>
  </si>
  <si>
    <t>Значительно снижен</t>
  </si>
  <si>
    <t>Результативность интеллектуальной деятельности</t>
  </si>
  <si>
    <t>Результат получает:</t>
  </si>
  <si>
    <t>Успешно (рационально) воспроизводит предложенный алгоритм</t>
  </si>
  <si>
    <t>Оригинальным, творческим способом</t>
  </si>
  <si>
    <t>Нерациональным путем</t>
  </si>
  <si>
    <t>Путем подгонки под ответ (методом "тыка")</t>
  </si>
  <si>
    <t>Предъявление результата:</t>
  </si>
  <si>
    <t>Способен дать развернутый ответ и аргументировать свое решение</t>
  </si>
  <si>
    <t>Способен дать правильный ответ, но не может его аргументировать</t>
  </si>
  <si>
    <t>Приходится "вытягивать" ответы</t>
  </si>
  <si>
    <t>Необходимость отвечать вызывает серьезные затруднения</t>
  </si>
  <si>
    <t>Самооценка результата работы:</t>
  </si>
  <si>
    <t>Способен дать объективную оценку результату работы, так как понимает суть допущенных ошибок</t>
  </si>
  <si>
    <t>Не всегда может дать объективную оценку своей работе, хотя, как правило, видит допущенные ошибки</t>
  </si>
  <si>
    <t>Не может объективно оценить свою работу, так как не понимает, что допустил ошибки</t>
  </si>
  <si>
    <t>Соответствие статуса учащегося требованиям программы обучения</t>
  </si>
  <si>
    <t>Способен усвоить программу по вашему предмету в нормативные сроки</t>
  </si>
  <si>
    <t>Для освоения программы требуется система дополнительных занятий</t>
  </si>
  <si>
    <t>Освоение программы по различным причинам затрудненено</t>
  </si>
  <si>
    <t>Общий балл:</t>
  </si>
  <si>
    <t>Фамилия Имя</t>
  </si>
  <si>
    <t>Класс:</t>
  </si>
  <si>
    <t>Учитель:</t>
  </si>
  <si>
    <t>Результативность интеллектуальной деятельности, %</t>
  </si>
  <si>
    <t>Уровень развития УУД в 1 классе:</t>
  </si>
  <si>
    <t>Уровень развития УУД в 2 классе:</t>
  </si>
  <si>
    <t>Уровень развития УУД в 3 классе:</t>
  </si>
  <si>
    <t>Уровень развития УУД в 4 классе:</t>
  </si>
  <si>
    <t>низкий</t>
  </si>
  <si>
    <t>средний</t>
  </si>
  <si>
    <t>высокий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</si>
</sst>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entury Gothic"/>
      <family val="2"/>
      <charset val="204"/>
    </font>
    <font>
      <sz val="5"/>
      <color theme="1"/>
      <name val="Century Gothic"/>
      <family val="2"/>
      <charset val="204"/>
    </font>
    <font>
      <sz val="10"/>
      <color theme="1"/>
      <name val="Century Gothic"/>
      <family val="2"/>
      <charset val="204"/>
    </font>
    <font>
      <b/>
      <sz val="10"/>
      <color theme="1"/>
      <name val="Century Gothic"/>
      <family val="2"/>
      <charset val="204"/>
    </font>
    <font>
      <sz val="9"/>
      <color theme="1"/>
      <name val="Century Gothic"/>
      <family val="2"/>
      <charset val="204"/>
    </font>
    <font>
      <b/>
      <sz val="18"/>
      <color theme="1"/>
      <name val="Calibri"/>
      <family val="2"/>
      <charset val="204"/>
      <scheme val="minor"/>
    </font>
    <font>
      <b/>
      <sz val="11"/>
      <color theme="1"/>
      <name val="Century Gothic"/>
      <family val="2"/>
      <charset val="204"/>
    </font>
    <font>
      <sz val="11"/>
      <color theme="1"/>
      <name val="Century Gothic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2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" fontId="4" fillId="3" borderId="4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1" fontId="4" fillId="4" borderId="0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4" fillId="5" borderId="4" xfId="0" applyFont="1" applyFill="1" applyBorder="1" applyAlignment="1">
      <alignment horizontal="center" vertical="center" wrapText="1"/>
    </xf>
    <xf numFmtId="1" fontId="4" fillId="5" borderId="4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0" xfId="0" applyFont="1"/>
    <xf numFmtId="9" fontId="0" fillId="0" borderId="0" xfId="0" applyNumberFormat="1"/>
    <xf numFmtId="0" fontId="8" fillId="0" borderId="0" xfId="0" applyFont="1"/>
    <xf numFmtId="0" fontId="7" fillId="0" borderId="0" xfId="0" applyNumberFormat="1" applyFont="1"/>
    <xf numFmtId="0" fontId="7" fillId="0" borderId="8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left" vertical="center"/>
    </xf>
    <xf numFmtId="0" fontId="4" fillId="0" borderId="3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 wrapText="1"/>
    </xf>
    <xf numFmtId="0" fontId="7" fillId="0" borderId="0" xfId="0" applyNumberFormat="1" applyFont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22503236529458717"/>
          <c:y val="1.8518518518518524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'Сводные познавательные УУД'!$B$7</c:f>
              <c:strCache>
                <c:ptCount val="1"/>
                <c:pt idx="0">
                  <c:v>Восприятие информации, %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'Сводные познавательные УУД'!$C$6:$F$6</c:f>
              <c:strCache>
                <c:ptCount val="4"/>
                <c:pt idx="0">
                  <c:v>1кл</c:v>
                </c:pt>
                <c:pt idx="1">
                  <c:v>2кл</c:v>
                </c:pt>
                <c:pt idx="2">
                  <c:v>3кл</c:v>
                </c:pt>
                <c:pt idx="3">
                  <c:v>4кл</c:v>
                </c:pt>
              </c:strCache>
            </c:strRef>
          </c:cat>
          <c:val>
            <c:numRef>
              <c:f>'Сводные познавательные УУД'!$C$7:$F$7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840448"/>
        <c:axId val="88846336"/>
      </c:barChart>
      <c:catAx>
        <c:axId val="88840448"/>
        <c:scaling>
          <c:orientation val="minMax"/>
        </c:scaling>
        <c:delete val="0"/>
        <c:axPos val="b"/>
        <c:majorTickMark val="out"/>
        <c:minorTickMark val="none"/>
        <c:tickLblPos val="nextTo"/>
        <c:crossAx val="88846336"/>
        <c:crosses val="autoZero"/>
        <c:auto val="1"/>
        <c:lblAlgn val="ctr"/>
        <c:lblOffset val="100"/>
        <c:noMultiLvlLbl val="0"/>
      </c:catAx>
      <c:valAx>
        <c:axId val="88846336"/>
        <c:scaling>
          <c:orientation val="minMax"/>
          <c:max val="100"/>
          <c:min val="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888404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400"/>
              <a:t>Интеллектуальная обработка информации, %</a:t>
            </a:r>
          </a:p>
        </c:rich>
      </c:tx>
      <c:layout>
        <c:manualLayout>
          <c:xMode val="edge"/>
          <c:yMode val="edge"/>
          <c:x val="0.10236538614491371"/>
          <c:y val="4.10256410256410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319242989363172"/>
          <c:y val="0.32245335004766218"/>
          <c:w val="0.52867523138555106"/>
          <c:h val="0.495252347187945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'Сводные познавательные УУД'!$B$18</c:f>
              <c:strCache>
                <c:ptCount val="1"/>
                <c:pt idx="0">
                  <c:v>Интеллектуальная обработка информации, %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'Сводные познавательные УУД'!$C$6:$F$6</c:f>
              <c:strCache>
                <c:ptCount val="4"/>
                <c:pt idx="0">
                  <c:v>1кл</c:v>
                </c:pt>
                <c:pt idx="1">
                  <c:v>2кл</c:v>
                </c:pt>
                <c:pt idx="2">
                  <c:v>3кл</c:v>
                </c:pt>
                <c:pt idx="3">
                  <c:v>4кл</c:v>
                </c:pt>
              </c:strCache>
            </c:strRef>
          </c:cat>
          <c:val>
            <c:numRef>
              <c:f>'Сводные познавательные УУД'!$C$18:$F$18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608576"/>
        <c:axId val="89610112"/>
      </c:barChart>
      <c:catAx>
        <c:axId val="89608576"/>
        <c:scaling>
          <c:orientation val="minMax"/>
        </c:scaling>
        <c:delete val="0"/>
        <c:axPos val="b"/>
        <c:majorTickMark val="out"/>
        <c:minorTickMark val="none"/>
        <c:tickLblPos val="nextTo"/>
        <c:crossAx val="89610112"/>
        <c:crosses val="autoZero"/>
        <c:auto val="1"/>
        <c:lblAlgn val="ctr"/>
        <c:lblOffset val="100"/>
        <c:noMultiLvlLbl val="0"/>
      </c:catAx>
      <c:valAx>
        <c:axId val="89610112"/>
        <c:scaling>
          <c:orientation val="minMax"/>
          <c:max val="100"/>
          <c:min val="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896085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400"/>
              <a:t>Результативность интеллектуальной деятельности, %</a:t>
            </a:r>
          </a:p>
        </c:rich>
      </c:tx>
      <c:layout>
        <c:manualLayout>
          <c:xMode val="edge"/>
          <c:yMode val="edge"/>
          <c:x val="0.1077805324712246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26534183227096"/>
          <c:y val="0.29277499403483692"/>
          <c:w val="0.56857042869641294"/>
          <c:h val="0.522168668310400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'Сводные познавательные УУД'!$B$31</c:f>
              <c:strCache>
                <c:ptCount val="1"/>
                <c:pt idx="0">
                  <c:v>Результативность интеллектуальной деятельности, %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'Сводные познавательные УУД'!$C$6:$F$6</c:f>
              <c:strCache>
                <c:ptCount val="4"/>
                <c:pt idx="0">
                  <c:v>1кл</c:v>
                </c:pt>
                <c:pt idx="1">
                  <c:v>2кл</c:v>
                </c:pt>
                <c:pt idx="2">
                  <c:v>3кл</c:v>
                </c:pt>
                <c:pt idx="3">
                  <c:v>4кл</c:v>
                </c:pt>
              </c:strCache>
            </c:strRef>
          </c:cat>
          <c:val>
            <c:numRef>
              <c:f>'Сводные познавательные УУД'!$C$31:$F$31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647360"/>
        <c:axId val="89522176"/>
      </c:barChart>
      <c:catAx>
        <c:axId val="89647360"/>
        <c:scaling>
          <c:orientation val="minMax"/>
        </c:scaling>
        <c:delete val="0"/>
        <c:axPos val="b"/>
        <c:majorTickMark val="out"/>
        <c:minorTickMark val="none"/>
        <c:tickLblPos val="nextTo"/>
        <c:crossAx val="89522176"/>
        <c:crosses val="autoZero"/>
        <c:auto val="1"/>
        <c:lblAlgn val="ctr"/>
        <c:lblOffset val="100"/>
        <c:noMultiLvlLbl val="0"/>
      </c:catAx>
      <c:valAx>
        <c:axId val="89522176"/>
        <c:scaling>
          <c:orientation val="minMax"/>
          <c:max val="100"/>
          <c:min val="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896473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Уровень развития познавательных УУД 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Низкий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'Сводные познавательные УУД'!$C$6:$F$6</c:f>
              <c:strCache>
                <c:ptCount val="4"/>
                <c:pt idx="0">
                  <c:v>1кл</c:v>
                </c:pt>
                <c:pt idx="1">
                  <c:v>2кл</c:v>
                </c:pt>
                <c:pt idx="2">
                  <c:v>3кл</c:v>
                </c:pt>
                <c:pt idx="3">
                  <c:v>4кл</c:v>
                </c:pt>
              </c:strCache>
            </c:strRef>
          </c:cat>
          <c:val>
            <c:numRef>
              <c:f>('Сводные познавательные УУД'!$G$51,'Сводные познавательные УУД'!$G$54,'Сводные познавательные УУД'!$G$57,'Сводные познавательные УУД'!$G$60)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v>Средний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'Сводные познавательные УУД'!$C$6:$F$6</c:f>
              <c:strCache>
                <c:ptCount val="4"/>
                <c:pt idx="0">
                  <c:v>1кл</c:v>
                </c:pt>
                <c:pt idx="1">
                  <c:v>2кл</c:v>
                </c:pt>
                <c:pt idx="2">
                  <c:v>3кл</c:v>
                </c:pt>
                <c:pt idx="3">
                  <c:v>4кл</c:v>
                </c:pt>
              </c:strCache>
            </c:strRef>
          </c:cat>
          <c:val>
            <c:numRef>
              <c:f>('Сводные познавательные УУД'!$G$52,'Сводные познавательные УУД'!$G$55,'Сводные познавательные УУД'!$G$58,'Сводные познавательные УУД'!$G$61)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v>Высокий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'Сводные познавательные УУД'!$C$6:$F$6</c:f>
              <c:strCache>
                <c:ptCount val="4"/>
                <c:pt idx="0">
                  <c:v>1кл</c:v>
                </c:pt>
                <c:pt idx="1">
                  <c:v>2кл</c:v>
                </c:pt>
                <c:pt idx="2">
                  <c:v>3кл</c:v>
                </c:pt>
                <c:pt idx="3">
                  <c:v>4кл</c:v>
                </c:pt>
              </c:strCache>
            </c:strRef>
          </c:cat>
          <c:val>
            <c:numRef>
              <c:f>('Сводные познавательные УУД'!$G$53,'Сводные познавательные УУД'!$G$56,'Сводные познавательные УУД'!$G$59,'Сводные познавательные УУД'!$G$62)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561728"/>
        <c:axId val="89579904"/>
      </c:barChart>
      <c:catAx>
        <c:axId val="89561728"/>
        <c:scaling>
          <c:orientation val="minMax"/>
        </c:scaling>
        <c:delete val="0"/>
        <c:axPos val="b"/>
        <c:majorTickMark val="out"/>
        <c:minorTickMark val="none"/>
        <c:tickLblPos val="nextTo"/>
        <c:crossAx val="89579904"/>
        <c:crosses val="autoZero"/>
        <c:auto val="1"/>
        <c:lblAlgn val="ctr"/>
        <c:lblOffset val="100"/>
        <c:noMultiLvlLbl val="0"/>
      </c:catAx>
      <c:valAx>
        <c:axId val="89579904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895617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72</xdr:row>
      <xdr:rowOff>104775</xdr:rowOff>
    </xdr:from>
    <xdr:to>
      <xdr:col>1</xdr:col>
      <xdr:colOff>2962275</xdr:colOff>
      <xdr:row>83</xdr:row>
      <xdr:rowOff>95250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3009899</xdr:colOff>
      <xdr:row>72</xdr:row>
      <xdr:rowOff>104776</xdr:rowOff>
    </xdr:from>
    <xdr:to>
      <xdr:col>6</xdr:col>
      <xdr:colOff>552449</xdr:colOff>
      <xdr:row>83</xdr:row>
      <xdr:rowOff>85726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1038226</xdr:colOff>
      <xdr:row>83</xdr:row>
      <xdr:rowOff>161925</xdr:rowOff>
    </xdr:from>
    <xdr:to>
      <xdr:col>3</xdr:col>
      <xdr:colOff>76200</xdr:colOff>
      <xdr:row>92</xdr:row>
      <xdr:rowOff>161925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9525</xdr:colOff>
      <xdr:row>60</xdr:row>
      <xdr:rowOff>200026</xdr:rowOff>
    </xdr:from>
    <xdr:to>
      <xdr:col>1</xdr:col>
      <xdr:colOff>4171951</xdr:colOff>
      <xdr:row>72</xdr:row>
      <xdr:rowOff>66676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opLeftCell="A18" workbookViewId="0">
      <selection sqref="A1:F52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8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C45:C47"/>
    <mergeCell ref="D45:D47"/>
    <mergeCell ref="E45:E47"/>
    <mergeCell ref="F45:F47"/>
    <mergeCell ref="A48:B48"/>
    <mergeCell ref="A40:F40"/>
    <mergeCell ref="C41:C43"/>
    <mergeCell ref="D41:D43"/>
    <mergeCell ref="E41:E43"/>
    <mergeCell ref="F41:F43"/>
    <mergeCell ref="C36:C39"/>
    <mergeCell ref="D36:D39"/>
    <mergeCell ref="E36:E39"/>
    <mergeCell ref="F36:F39"/>
    <mergeCell ref="A1:F2"/>
    <mergeCell ref="A25:F25"/>
    <mergeCell ref="C26:C28"/>
    <mergeCell ref="D26:D28"/>
    <mergeCell ref="E26:E28"/>
    <mergeCell ref="F26:F28"/>
    <mergeCell ref="A30:F30"/>
    <mergeCell ref="C18:C20"/>
    <mergeCell ref="D18:D20"/>
    <mergeCell ref="E18:E20"/>
    <mergeCell ref="F18:F20"/>
    <mergeCell ref="A11:F11"/>
    <mergeCell ref="C12:C15"/>
    <mergeCell ref="D12:D15"/>
    <mergeCell ref="E12:E15"/>
    <mergeCell ref="F12:F15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21:F21"/>
    <mergeCell ref="C22:C24"/>
    <mergeCell ref="D22:D24"/>
    <mergeCell ref="E22:E24"/>
    <mergeCell ref="F22:F24"/>
    <mergeCell ref="A44:F44"/>
    <mergeCell ref="C31:C34"/>
    <mergeCell ref="D31:D34"/>
    <mergeCell ref="E31:E34"/>
    <mergeCell ref="F31:F34"/>
    <mergeCell ref="A35:F35"/>
  </mergeCells>
  <dataValidations count="4">
    <dataValidation type="whole" allowBlank="1" showErrorMessage="1" errorTitle="Ошибка!!!" error="Введите веное число." sqref="C18:F20 C26:F28 C41:F43 C45:F47">
      <formula1>1</formula1>
      <formula2>3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InputMessage="1" showErrorMessage="1" errorTitle="Ошибка!!!" error="Введите веное число." sqref="C31:F34">
      <formula1>1</formula1>
      <formula2>4</formula2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sqref="A1:F52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sqref="A1:F52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sqref="A1:F52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sqref="A1:F52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sqref="A1:F52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sqref="A1:F52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sqref="A1:F52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activeCell="N40" sqref="N40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sqref="A1:F52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sqref="A1:F52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opLeftCell="A22" workbookViewId="0">
      <selection sqref="A1:F52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ht="15" customHeight="1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sqref="A1:F52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sqref="A1:F52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sqref="A1:F52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sqref="A1:F52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sqref="A1:F52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sqref="A1:F52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activeCell="D18" sqref="D18:D20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sqref="A1:F52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sqref="A1:F52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activeCell="H18" sqref="H18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sqref="A1:F52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ht="15" customHeight="1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sqref="A1:F52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sqref="A1:F52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sqref="A1:F52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sqref="A1:F52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activeCell="I19" sqref="I19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activeCell="F36" sqref="F36:F39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tabSelected="1" topLeftCell="A34" workbookViewId="0">
      <selection activeCell="J57" sqref="J57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x14ac:dyDescent="0.25">
      <c r="A1" s="30" t="s">
        <v>49</v>
      </c>
      <c r="B1" s="30"/>
    </row>
    <row r="2" spans="1:6" x14ac:dyDescent="0.25">
      <c r="A2" s="30"/>
      <c r="B2" s="30"/>
    </row>
    <row r="3" spans="1:6" x14ac:dyDescent="0.25">
      <c r="A3" s="30" t="s">
        <v>50</v>
      </c>
      <c r="B3" s="30"/>
    </row>
    <row r="4" spans="1:6" x14ac:dyDescent="0.25">
      <c r="A4" s="30"/>
      <c r="B4" s="30"/>
    </row>
    <row r="5" spans="1:6" ht="18" x14ac:dyDescent="0.25">
      <c r="A5" s="29" t="s">
        <v>0</v>
      </c>
      <c r="B5" s="29"/>
      <c r="C5" s="29"/>
      <c r="D5" s="29"/>
      <c r="E5" s="29"/>
      <c r="F5" s="29"/>
    </row>
    <row r="6" spans="1:6" ht="16.5" x14ac:dyDescent="0.25">
      <c r="A6" s="1" t="s">
        <v>1</v>
      </c>
      <c r="B6" s="2" t="s">
        <v>2</v>
      </c>
      <c r="C6" s="3" t="s">
        <v>3</v>
      </c>
      <c r="D6" s="3" t="s">
        <v>4</v>
      </c>
      <c r="E6" s="3" t="s">
        <v>5</v>
      </c>
      <c r="F6" s="3" t="s">
        <v>6</v>
      </c>
    </row>
    <row r="7" spans="1:6" x14ac:dyDescent="0.25">
      <c r="A7" s="4"/>
      <c r="B7" s="5" t="s">
        <v>7</v>
      </c>
      <c r="C7" s="6" t="e">
        <f t="shared" ref="C7:F7" si="0">(C9+C14)*100/8</f>
        <v>#DIV/0!</v>
      </c>
      <c r="D7" s="6" t="e">
        <f t="shared" si="0"/>
        <v>#DIV/0!</v>
      </c>
      <c r="E7" s="6" t="e">
        <f t="shared" si="0"/>
        <v>#DIV/0!</v>
      </c>
      <c r="F7" s="6" t="e">
        <f t="shared" si="0"/>
        <v>#DIV/0!</v>
      </c>
    </row>
    <row r="8" spans="1:6" x14ac:dyDescent="0.25">
      <c r="A8" s="34" t="s">
        <v>8</v>
      </c>
      <c r="B8" s="34"/>
      <c r="C8" s="34"/>
      <c r="D8" s="34"/>
      <c r="E8" s="34"/>
      <c r="F8" s="34"/>
    </row>
    <row r="9" spans="1:6" x14ac:dyDescent="0.25">
      <c r="A9" s="7">
        <v>4</v>
      </c>
      <c r="B9" s="7" t="s">
        <v>9</v>
      </c>
      <c r="C9" s="35" t="e">
        <f>AVERAGE(Лист1!C7,Лист2!C7,Лист3!C7,Лист4!C7,Лист5!C7,Лист6!C7,Лист7!C7,Лист8!C7,Лист9!C7,Лист10!C7,Лист11!C7,Лист12!C7,Лист13!C7,Лист14!C7,Лист15!C7,Лист16!C7,Лист17!C7,Лист18!C7,Лист19!C7,Лист20!C7,Лист21!C7,Лист22!C7,Лист23!C7,Лист24!C7,Лист25!C7,Лист26!C7,Лист27!C7,Лист28!C7,Лист29!C7,Лист30!C7,Лист31!C7,Лист32!C7,Лист33!C7,Лист34!C7,Лист35!C7)</f>
        <v>#DIV/0!</v>
      </c>
      <c r="D9" s="35" t="e">
        <f>AVERAGE(Лист1!D7,Лист2!D7,Лист3!D7,Лист4!D7,Лист5!D7,Лист6!D7,Лист7!D7,Лист8!D7,Лист9!D7,Лист10!D7,Лист11!D7,Лист12!D7,Лист13!D7,Лист14!D7,Лист15!D7,Лист16!D7,Лист17!D7,Лист18!D7,Лист19!D7,Лист20!D7,Лист21!D7,Лист22!D7,Лист23!D7,Лист24!D7,Лист25!D7,Лист26!D7,Лист27!D7,Лист28!D7,Лист29!D7,Лист30!D7,Лист31!D7,Лист32!D7,Лист33!D7,Лист34!D7,Лист35!D7)</f>
        <v>#DIV/0!</v>
      </c>
      <c r="E9" s="35" t="e">
        <f>AVERAGE(Лист1!E7,Лист2!E7,Лист3!E7,Лист4!E7,Лист5!E7,Лист6!E7,Лист7!E7,Лист8!E7,Лист9!E7,Лист10!E7,Лист11!E7,Лист12!E7,Лист13!E7,Лист14!E7,Лист15!E7,Лист16!E7,Лист17!E7,Лист18!E7,Лист19!E7,Лист20!E7,Лист21!E7,Лист22!E7,Лист23!E7,Лист24!E7,Лист25!E7,Лист26!E7,Лист27!E7,Лист28!E7,Лист29!E7,Лист30!E7,Лист31!E7,Лист32!E7,Лист33!E7,Лист34!E7,Лист35!E7)</f>
        <v>#DIV/0!</v>
      </c>
      <c r="F9" s="35" t="e">
        <f>AVERAGE(Лист1!F7,Лист2!F7,Лист3!F7,Лист4!F7,Лист5!F7,Лист6!F7,Лист7!F7,Лист8!F7,Лист9!F7,Лист10!F7,Лист11!F7,Лист12!F7,Лист13!F7,Лист14!F7,Лист15!F7,Лист16!F7,Лист17!F7,Лист18!F7,Лист19!F7,Лист20!F7,Лист21!F7,Лист22!F7,Лист23!F7,Лист24!F7,Лист25!F7,Лист26!F7,Лист27!F7,Лист28!F7,Лист29!F7,Лист30!F7,Лист31!F7,Лист32!F7,Лист33!F7,Лист34!F7,Лист35!F7)</f>
        <v>#DIV/0!</v>
      </c>
    </row>
    <row r="10" spans="1:6" x14ac:dyDescent="0.25">
      <c r="A10" s="7">
        <v>3</v>
      </c>
      <c r="B10" s="7" t="s">
        <v>10</v>
      </c>
      <c r="C10" s="35"/>
      <c r="D10" s="35"/>
      <c r="E10" s="35"/>
      <c r="F10" s="35"/>
    </row>
    <row r="11" spans="1:6" ht="28.5" x14ac:dyDescent="0.25">
      <c r="A11" s="7">
        <v>2</v>
      </c>
      <c r="B11" s="7" t="s">
        <v>11</v>
      </c>
      <c r="C11" s="35"/>
      <c r="D11" s="35"/>
      <c r="E11" s="35"/>
      <c r="F11" s="35"/>
    </row>
    <row r="12" spans="1:6" x14ac:dyDescent="0.25">
      <c r="A12" s="7">
        <v>1</v>
      </c>
      <c r="B12" s="7" t="s">
        <v>12</v>
      </c>
      <c r="C12" s="35"/>
      <c r="D12" s="35"/>
      <c r="E12" s="35"/>
      <c r="F12" s="35"/>
    </row>
    <row r="13" spans="1:6" x14ac:dyDescent="0.25">
      <c r="A13" s="34" t="s">
        <v>13</v>
      </c>
      <c r="B13" s="34"/>
      <c r="C13" s="34"/>
      <c r="D13" s="34"/>
      <c r="E13" s="34"/>
      <c r="F13" s="34"/>
    </row>
    <row r="14" spans="1:6" x14ac:dyDescent="0.25">
      <c r="A14" s="7">
        <v>4</v>
      </c>
      <c r="B14" s="7" t="s">
        <v>14</v>
      </c>
      <c r="C14" s="35" t="e">
        <f>AVERAGE(Лист1!C12,Лист2!C12,Лист3!C12,Лист4!C12,Лист5!C12,Лист6!C12,Лист7!C12,Лист8!C12,Лист9!C12,Лист10!C12,Лист11!C12,Лист12!C12,Лист13!C12,Лист14!C12,Лист15!C12,Лист16!C12,Лист17!C12,Лист18!C12,Лист19!C12,Лист20!C12,Лист21!C12,Лист22!C12,Лист23!C12,Лист24!C12,Лист25!C12,Лист26!C12,Лист27!C12,Лист28!C12,Лист29!C12,Лист30!C12,Лист31!C12,Лист32!C12,Лист33!C12,Лист34!C12,Лист35!C12)</f>
        <v>#DIV/0!</v>
      </c>
      <c r="D14" s="35" t="e">
        <f>AVERAGE(Лист1!D12,Лист2!D12,Лист3!D12,Лист4!D12,Лист5!D12,Лист6!D12,Лист7!D12,Лист8!D12,Лист9!D12,Лист10!D12,Лист11!D12,Лист12!D12,Лист13!D12,Лист14!D12,Лист15!D12,Лист16!D12,Лист17!D12,Лист18!D12,Лист19!D12,Лист20!D12,Лист21!D12,Лист22!D12,Лист23!D12,Лист24!D12,Лист25!D12,Лист26!D12,Лист27!D12,Лист28!D12,Лист29!D12,Лист30!D12,Лист31!D12,Лист32!D12,Лист33!D12,Лист34!D12,Лист35!D12)</f>
        <v>#DIV/0!</v>
      </c>
      <c r="E14" s="35" t="e">
        <f>AVERAGE(Лист1!E12,Лист2!E12,Лист3!E12,Лист4!E12,Лист5!E12,Лист6!E12,Лист7!E12,Лист8!E12,Лист9!E12,Лист10!E12,Лист11!E12,Лист12!E12,Лист13!E12,Лист14!E12,Лист15!E12,Лист16!E12,Лист17!E12,Лист18!E12,Лист19!E12,Лист20!E12,Лист21!E12,Лист22!E12,Лист23!E12,Лист24!E12,Лист25!E12,Лист26!E12,Лист27!E12,Лист28!E12,Лист29!E12,Лист30!E12,Лист31!E12,Лист32!E12,Лист33!E12,Лист34!E12,Лист35!E12)</f>
        <v>#DIV/0!</v>
      </c>
      <c r="F14" s="35" t="e">
        <f>AVERAGE(Лист1!F12,Лист2!F12,Лист3!F12,Лист4!F12,Лист5!F12,Лист6!F12,Лист7!F12,Лист8!F12,Лист9!F12,Лист10!F12,Лист11!F12,Лист12!F12,Лист13!F12,Лист14!F12,Лист15!F12,Лист16!F12,Лист17!F12,Лист18!F12,Лист19!F12,Лист20!F12,Лист21!F12,Лист22!F12,Лист23!F12,Лист24!F12,Лист25!F12,Лист26!F12,Лист27!F12,Лист28!F12,Лист29!F12,Лист30!F12,Лист31!F12,Лист32!F12,Лист33!F12,Лист34!F12,Лист35!F12)</f>
        <v>#DIV/0!</v>
      </c>
    </row>
    <row r="15" spans="1:6" x14ac:dyDescent="0.25">
      <c r="A15" s="7">
        <v>3</v>
      </c>
      <c r="B15" s="7" t="s">
        <v>15</v>
      </c>
      <c r="C15" s="35"/>
      <c r="D15" s="35"/>
      <c r="E15" s="35"/>
      <c r="F15" s="35"/>
    </row>
    <row r="16" spans="1:6" ht="28.5" x14ac:dyDescent="0.25">
      <c r="A16" s="7">
        <v>2</v>
      </c>
      <c r="B16" s="7" t="s">
        <v>11</v>
      </c>
      <c r="C16" s="35"/>
      <c r="D16" s="35"/>
      <c r="E16" s="35"/>
      <c r="F16" s="35"/>
    </row>
    <row r="17" spans="1:6" x14ac:dyDescent="0.25">
      <c r="A17" s="7">
        <v>1</v>
      </c>
      <c r="B17" s="7" t="s">
        <v>16</v>
      </c>
      <c r="C17" s="35"/>
      <c r="D17" s="35"/>
      <c r="E17" s="35"/>
      <c r="F17" s="35"/>
    </row>
    <row r="18" spans="1:6" x14ac:dyDescent="0.25">
      <c r="A18" s="9"/>
      <c r="B18" s="10" t="s">
        <v>17</v>
      </c>
      <c r="C18" s="11" t="e">
        <f t="shared" ref="C18:F18" si="1">(C20+C24+C28)*100/9</f>
        <v>#DIV/0!</v>
      </c>
      <c r="D18" s="11" t="e">
        <f t="shared" si="1"/>
        <v>#DIV/0!</v>
      </c>
      <c r="E18" s="11" t="e">
        <f t="shared" si="1"/>
        <v>#DIV/0!</v>
      </c>
      <c r="F18" s="11" t="e">
        <f t="shared" si="1"/>
        <v>#DIV/0!</v>
      </c>
    </row>
    <row r="19" spans="1:6" x14ac:dyDescent="0.25">
      <c r="A19" s="34" t="s">
        <v>18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19</v>
      </c>
      <c r="C20" s="35" t="e">
        <f>AVERAGE(Лист1!C18,Лист2!C18,Лист3!C18,Лист4!C18,Лист5!C18,Лист6!C18,Лист7!C18,Лист8!C18,Лист9!C18,Лист10!C18,Лист11!C18,Лист12!C18,Лист13!C18,Лист14!C18,Лист15!C18,Лист16!C18,Лист17!C18,Лист18!C18,Лист19!C18,Лист20!C18,Лист21!C18,Лист22!C18,Лист23!C18,Лист24!C18,Лист25!C18,Лист26!C18,Лист27!C18,Лист28!C18,Лист29!C18,Лист30!C18,Лист31!C18,Лист32!C18,Лист33!C18,Лист34!C18,Лист35!C18)</f>
        <v>#DIV/0!</v>
      </c>
      <c r="D20" s="35" t="e">
        <f>AVERAGE(Лист1!D18,Лист2!D18,Лист3!D18,Лист4!D18,Лист5!D18,Лист6!D18,Лист7!D18,Лист8!D18,Лист9!D18,Лист10!D18,Лист11!D18,Лист12!D18,Лист13!D18,Лист14!D18,Лист15!D18,Лист16!D18,Лист17!D18,Лист18!D18,Лист19!D18,Лист20!D18,Лист21!D18,Лист22!D18,Лист23!D18,Лист24!D18,Лист25!D18,Лист26!D18,Лист27!D18,Лист28!D18,Лист29!D18,Лист30!D18,Лист31!D18,Лист32!D18,Лист33!D18,Лист34!D18,Лист35!D18)</f>
        <v>#DIV/0!</v>
      </c>
      <c r="E20" s="35" t="e">
        <f>AVERAGE(Лист1!E18,Лист2!E18,Лист3!E18,Лист4!E18,Лист5!E18,Лист6!E18,Лист7!E18,Лист8!E18,Лист9!E18,Лист10!E18,Лист11!E18,Лист12!E18,Лист13!E18,Лист14!E18,Лист15!E18,Лист16!E18,Лист17!E18,Лист18!E18,Лист19!E18,Лист20!E18,Лист21!E18,Лист22!E18,Лист23!E18,Лист24!E18,Лист25!E18,Лист26!E18,Лист27!E18,Лист28!E18,Лист29!E18,Лист30!E18,Лист31!E18,Лист32!E18,Лист33!E18,Лист34!E18,Лист35!E18)</f>
        <v>#DIV/0!</v>
      </c>
      <c r="F20" s="35" t="e">
        <f>AVERAGE(Лист1!F18,Лист2!F18,Лист3!F18,Лист4!F18,Лист5!F18,Лист6!F18,Лист7!F18,Лист8!F18,Лист9!F18,Лист10!F18,Лист11!F18,Лист12!F18,Лист13!F18,Лист14!F18,Лист15!F18,Лист16!F18,Лист17!F18,Лист18!F18,Лист19!F18,Лист20!F18,Лист21!F18,Лист22!F18,Лист23!F18,Лист24!F18,Лист25!F18,Лист26!F18,Лист27!F18,Лист28!F18,Лист29!F18,Лист30!F18,Лист31!F18,Лист32!F18,Лист33!F18,Лист34!F18,Лист35!F18)</f>
        <v>#DIV/0!</v>
      </c>
    </row>
    <row r="21" spans="1:6" x14ac:dyDescent="0.25">
      <c r="A21" s="7">
        <v>2</v>
      </c>
      <c r="B21" s="7" t="s">
        <v>20</v>
      </c>
      <c r="C21" s="35"/>
      <c r="D21" s="35"/>
      <c r="E21" s="35"/>
      <c r="F21" s="35"/>
    </row>
    <row r="22" spans="1:6" x14ac:dyDescent="0.25">
      <c r="A22" s="7">
        <v>1</v>
      </c>
      <c r="B22" s="7" t="s">
        <v>21</v>
      </c>
      <c r="C22" s="35"/>
      <c r="D22" s="35"/>
      <c r="E22" s="35"/>
      <c r="F22" s="35"/>
    </row>
    <row r="23" spans="1:6" x14ac:dyDescent="0.25">
      <c r="A23" s="34" t="s">
        <v>22</v>
      </c>
      <c r="B23" s="34"/>
      <c r="C23" s="34"/>
      <c r="D23" s="34"/>
      <c r="E23" s="34"/>
      <c r="F23" s="34"/>
    </row>
    <row r="24" spans="1:6" x14ac:dyDescent="0.25">
      <c r="A24" s="7">
        <v>3</v>
      </c>
      <c r="B24" s="7" t="s">
        <v>19</v>
      </c>
      <c r="C24" s="35" t="e">
        <f>AVERAGE(Лист1!C22,Лист2!C22,Лист3!C22,Лист4!C22,Лист5!C22,Лист6!C22,Лист7!C22,Лист8!C22,Лист9!C22,Лист10!C22,Лист11!C22,Лист12!C22,Лист13!C22,Лист14!C22,Лист15!C22,Лист16!C22,Лист17!C22,Лист18!C22,Лист19!C22,Лист20!C22,Лист21!C22,Лист22!C22,Лист23!C22,Лист24!C22,Лист25!C22,Лист26!C22,Лист27!C22,Лист28!C22,Лист29!C22,Лист30!C22,Лист31!C22,Лист32!C22,Лист33!C22,Лист34!C22,Лист35!C22)</f>
        <v>#DIV/0!</v>
      </c>
      <c r="D24" s="35" t="e">
        <f>AVERAGE(Лист1!D22,Лист2!D22,Лист3!D22,Лист4!D22,Лист5!D22,Лист6!D22,Лист7!D22,Лист8!D22,Лист9!D22,Лист10!D22,Лист11!D22,Лист12!D22,Лист13!D22,Лист14!D22,Лист15!D22,Лист16!D22,Лист17!D22,Лист18!D22,Лист19!D22,Лист20!D22,Лист21!D22,Лист22!D22,Лист23!D22,Лист24!D22,Лист25!D22,Лист26!D22,Лист27!D22,Лист28!D22,Лист29!D22,Лист30!D22,Лист31!D22,Лист32!D22,Лист33!D22,Лист34!D22,Лист35!D22)</f>
        <v>#DIV/0!</v>
      </c>
      <c r="E24" s="35" t="e">
        <f>AVERAGE(Лист1!E22,Лист2!E22,Лист3!E22,Лист4!E22,Лист5!E22,Лист6!E22,Лист7!E22,Лист8!E22,Лист9!E22,Лист10!E22,Лист11!E22,Лист12!E22,Лист13!E22,Лист14!E22,Лист15!E22,Лист16!E22,Лист17!E22,Лист18!E22,Лист19!E22,Лист20!E22,Лист21!E22,Лист22!E22,Лист23!E22,Лист24!E22,Лист25!E22,Лист26!E22,Лист27!E22,Лист28!E22,Лист29!E22,Лист30!E22,Лист31!E22,Лист32!E22,Лист33!E22,Лист34!E22,Лист35!E22)</f>
        <v>#DIV/0!</v>
      </c>
      <c r="F24" s="35" t="e">
        <f>AVERAGE(Лист1!F22,Лист2!F22,Лист3!F22,Лист4!F22,Лист5!F22,Лист6!F22,Лист7!F22,Лист8!F22,Лист9!F22,Лист10!F22,Лист11!F22,Лист12!F22,Лист13!F22,Лист14!F22,Лист15!F22,Лист16!F22,Лист17!F22,Лист18!F22,Лист19!F22,Лист20!F22,Лист21!F22,Лист22!F22,Лист23!F22,Лист24!F22,Лист25!F22,Лист26!F22,Лист27!F22,Лист28!F22,Лист29!F22,Лист30!F22,Лист31!F22,Лист32!F22,Лист33!F22,Лист34!F22,Лист35!F22)</f>
        <v>#DIV/0!</v>
      </c>
    </row>
    <row r="25" spans="1:6" x14ac:dyDescent="0.25">
      <c r="A25" s="7">
        <v>2</v>
      </c>
      <c r="B25" s="7" t="s">
        <v>23</v>
      </c>
      <c r="C25" s="35"/>
      <c r="D25" s="35"/>
      <c r="E25" s="35"/>
      <c r="F25" s="35"/>
    </row>
    <row r="26" spans="1:6" x14ac:dyDescent="0.25">
      <c r="A26" s="7">
        <v>1</v>
      </c>
      <c r="B26" s="7" t="s">
        <v>21</v>
      </c>
      <c r="C26" s="35"/>
      <c r="D26" s="35"/>
      <c r="E26" s="35"/>
      <c r="F26" s="35"/>
    </row>
    <row r="27" spans="1:6" x14ac:dyDescent="0.25">
      <c r="A27" s="34" t="s">
        <v>24</v>
      </c>
      <c r="B27" s="34"/>
      <c r="C27" s="34"/>
      <c r="D27" s="34"/>
      <c r="E27" s="34"/>
      <c r="F27" s="34"/>
    </row>
    <row r="28" spans="1:6" x14ac:dyDescent="0.25">
      <c r="A28" s="7">
        <v>3</v>
      </c>
      <c r="B28" s="7" t="s">
        <v>25</v>
      </c>
      <c r="C28" s="35" t="e">
        <f>AVERAGE(Лист1!C26,Лист2!C26,Лист3!C26,Лист4!C26,Лист5!C26,Лист6!C26,Лист7!C26,Лист8!C26,Лист9!C26,Лист10!C26,Лист11!C26,Лист12!C26,Лист13!C26,Лист14!C26,Лист15!C26,Лист16!C26,Лист17!C26,Лист18!C26,Лист19!C26,Лист20!C26,Лист21!C26,Лист22!C26,Лист23!C26,Лист24!C26,Лист25!C26,Лист26!C26,Лист27!C26,Лист28!C26,Лист29!C26,Лист30!C26,Лист31!C26,Лист32!C26,Лист33!C26,Лист34!C26,Лист35!C26)</f>
        <v>#DIV/0!</v>
      </c>
      <c r="D28" s="35" t="e">
        <f>AVERAGE(Лист1!D26,Лист2!D26,Лист3!D26,Лист4!D26,Лист5!D26,Лист6!D26,Лист7!D26,Лист8!D26,Лист9!D26,Лист10!D26,Лист11!D26,Лист12!D26,Лист13!D26,Лист14!D26,Лист15!D26,Лист16!D26,Лист17!D26,Лист18!D26,Лист19!D26,Лист20!D26,Лист21!D26,Лист22!D26,Лист23!D26,Лист24!D26,Лист25!D26,Лист26!D26,Лист27!D26,Лист28!D26,Лист29!D26,Лист30!D26,Лист31!D26,Лист32!D26,Лист33!D26,Лист34!D26,Лист35!D26)</f>
        <v>#DIV/0!</v>
      </c>
      <c r="E28" s="35" t="e">
        <f>AVERAGE(Лист1!E26,Лист2!E26,Лист3!E26,Лист4!E26,Лист5!E26,Лист6!E26,Лист7!E26,Лист8!E26,Лист9!E26,Лист10!E26,Лист11!E26,Лист12!E26,Лист13!E26,Лист14!E26,Лист15!E26,Лист16!E26,Лист17!E26,Лист18!E26,Лист19!E26,Лист20!E26,Лист21!E26,Лист22!E26,Лист23!E26,Лист24!E26,Лист25!E26,Лист26!E26,Лист27!E26,Лист28!E26,Лист29!E26,Лист30!E26,Лист31!E26,Лист32!E26,Лист33!E26,Лист34!E26,Лист35!E26)</f>
        <v>#DIV/0!</v>
      </c>
      <c r="F28" s="35" t="e">
        <f>AVERAGE(Лист1!F26,Лист2!F26,Лист3!F26,Лист4!F26,Лист5!F26,Лист6!F26,Лист7!F26,Лист8!F26,Лист9!F26,Лист10!F26,Лист11!F26,Лист12!F26,Лист13!F26,Лист14!F26,Лист15!F26,Лист16!F26,Лист17!F26,Лист18!F26,Лист19!F26,Лист20!F26,Лист21!F26,Лист22!F26,Лист23!F26,Лист24!F26,Лист25!F26,Лист26!F26,Лист27!F26,Лист28!F26,Лист29!F26,Лист30!F26,Лист31!F26,Лист32!F26,Лист33!F26,Лист34!F26,Лист35!F26)</f>
        <v>#DIV/0!</v>
      </c>
    </row>
    <row r="29" spans="1:6" x14ac:dyDescent="0.25">
      <c r="A29" s="7">
        <v>2</v>
      </c>
      <c r="B29" s="7" t="s">
        <v>26</v>
      </c>
      <c r="C29" s="35"/>
      <c r="D29" s="35"/>
      <c r="E29" s="35"/>
      <c r="F29" s="35"/>
    </row>
    <row r="30" spans="1:6" x14ac:dyDescent="0.25">
      <c r="A30" s="12">
        <v>1</v>
      </c>
      <c r="B30" s="12" t="s">
        <v>27</v>
      </c>
      <c r="C30" s="36"/>
      <c r="D30" s="36"/>
      <c r="E30" s="36"/>
      <c r="F30" s="36"/>
    </row>
    <row r="31" spans="1:6" x14ac:dyDescent="0.25">
      <c r="A31" s="13"/>
      <c r="B31" s="13" t="s">
        <v>51</v>
      </c>
      <c r="C31" s="14" t="e">
        <f t="shared" ref="C31:F31" si="2">(C33+C38+C43)*100/11</f>
        <v>#DIV/0!</v>
      </c>
      <c r="D31" s="14" t="e">
        <f t="shared" si="2"/>
        <v>#DIV/0!</v>
      </c>
      <c r="E31" s="14" t="e">
        <f t="shared" si="2"/>
        <v>#DIV/0!</v>
      </c>
      <c r="F31" s="14" t="e">
        <f t="shared" si="2"/>
        <v>#DIV/0!</v>
      </c>
    </row>
    <row r="32" spans="1:6" x14ac:dyDescent="0.25">
      <c r="A32" s="37" t="s">
        <v>29</v>
      </c>
      <c r="B32" s="37"/>
      <c r="C32" s="37"/>
      <c r="D32" s="37"/>
      <c r="E32" s="37"/>
      <c r="F32" s="37"/>
    </row>
    <row r="33" spans="1:6" x14ac:dyDescent="0.25">
      <c r="A33" s="7">
        <v>4</v>
      </c>
      <c r="B33" s="7" t="s">
        <v>30</v>
      </c>
      <c r="C33" s="35" t="e">
        <f>AVERAGE(Лист1!C31,Лист2!C31,Лист3!C31,Лист4!C31,Лист5!C31,Лист6!C31,Лист7!C31,Лист8!C31,Лист9!C31,Лист10!C31,Лист11!C31,Лист12!C31,Лист13!C31,Лист14!C31,Лист15!C31,Лист16!C31,Лист17!C31,Лист18!C31,Лист19!C31,Лист20!C31,Лист21!C31,Лист22!C31,Лист23!C31,Лист24!C31,Лист25!C31,Лист26!C31,Лист27!C31,Лист28!C31,Лист29!C31,Лист30!C31,Лист31!C31,Лист32!C31,Лист33!C31,Лист34!C31,Лист35!C31)</f>
        <v>#DIV/0!</v>
      </c>
      <c r="D33" s="35" t="e">
        <f>AVERAGE(Лист1!D31,Лист2!D31,Лист3!D31,Лист4!D31,Лист5!D31,Лист6!D31,Лист7!D31,Лист8!D31,Лист9!D31,Лист10!D31,Лист11!D31,Лист12!D31,Лист13!D31,Лист14!D31,Лист15!D31,Лист16!D31,Лист17!D31,Лист18!D31,Лист19!D31,Лист20!D31,Лист21!D31,Лист22!D31,Лист23!D31,Лист24!D31,Лист25!D31,Лист26!D31,Лист27!D31,Лист28!D31,Лист29!D31,Лист30!D31,Лист31!D31,Лист32!D31,Лист33!D31,Лист34!D31,Лист35!D31)</f>
        <v>#DIV/0!</v>
      </c>
      <c r="E33" s="35" t="e">
        <f>AVERAGE(Лист1!E31,Лист2!E31,Лист3!E31,Лист4!E31,Лист5!E31,Лист6!E31,Лист7!E31,Лист8!E31,Лист9!E31,Лист10!E31,Лист11!E31,Лист12!E31,Лист13!E31,Лист14!E31,Лист15!E31,Лист16!E31,Лист17!E31,Лист18!E31,Лист19!E31,Лист20!E31,Лист21!E31,Лист22!E31,Лист23!E31,Лист24!E31,Лист25!E31,Лист26!E31,Лист27!E31,Лист28!E31,Лист29!E31,Лист30!E31,Лист31!E31,Лист32!E31,Лист33!E31,Лист34!E31,Лист35!E31)</f>
        <v>#DIV/0!</v>
      </c>
      <c r="F33" s="35" t="e">
        <f>AVERAGE(Лист1!F31,Лист2!F31,Лист3!F31,Лист4!F31,Лист5!F31,Лист6!F31,Лист7!F31,Лист8!F31,Лист9!F31,Лист10!F31,Лист11!F31,Лист12!F31,Лист13!F31,Лист14!F31,Лист15!F31,Лист16!F31,Лист17!F31,Лист18!F31,Лист19!F31,Лист20!F31,Лист21!F31,Лист22!F31,Лист23!F31,Лист24!F31,Лист25!F31,Лист26!F31,Лист27!F31,Лист28!F31,Лист29!F31,Лист30!F31,Лист31!F31,Лист32!F31,Лист33!F31,Лист34!F31,Лист35!F31)</f>
        <v>#DIV/0!</v>
      </c>
    </row>
    <row r="34" spans="1:6" x14ac:dyDescent="0.25">
      <c r="A34" s="7">
        <v>3</v>
      </c>
      <c r="B34" s="7" t="s">
        <v>31</v>
      </c>
      <c r="C34" s="35"/>
      <c r="D34" s="35"/>
      <c r="E34" s="35"/>
      <c r="F34" s="35"/>
    </row>
    <row r="35" spans="1:6" x14ac:dyDescent="0.25">
      <c r="A35" s="7">
        <v>2</v>
      </c>
      <c r="B35" s="7" t="s">
        <v>32</v>
      </c>
      <c r="C35" s="35"/>
      <c r="D35" s="35"/>
      <c r="E35" s="35"/>
      <c r="F35" s="35"/>
    </row>
    <row r="36" spans="1:6" x14ac:dyDescent="0.25">
      <c r="A36" s="7">
        <v>1</v>
      </c>
      <c r="B36" s="7" t="s">
        <v>33</v>
      </c>
      <c r="C36" s="35"/>
      <c r="D36" s="35"/>
      <c r="E36" s="35"/>
      <c r="F36" s="35"/>
    </row>
    <row r="37" spans="1:6" x14ac:dyDescent="0.25">
      <c r="A37" s="34" t="s">
        <v>34</v>
      </c>
      <c r="B37" s="34"/>
      <c r="C37" s="34"/>
      <c r="D37" s="34"/>
      <c r="E37" s="34"/>
      <c r="F37" s="34"/>
    </row>
    <row r="38" spans="1:6" x14ac:dyDescent="0.25">
      <c r="A38" s="7">
        <v>4</v>
      </c>
      <c r="B38" s="7" t="s">
        <v>35</v>
      </c>
      <c r="C38" s="35" t="e">
        <f>AVERAGE(Лист1!C36,Лист2!C36,Лист3!C36,Лист4!C36,Лист5!C36,Лист6!C36,Лист7!C36,Лист8!C36,Лист9!C36,Лист10!C36,Лист11!C36,Лист12!C36,Лист13!C36,Лист14!C36,Лист15!C36,Лист16!C36,Лист17!C36,Лист18!C36,Лист19!C36,Лист20!C36,Лист21!C36,Лист22!C36,Лист23!C36,Лист24!C36,Лист25!C36,Лист26!C36,Лист27!C36,Лист28!C36,Лист29!C36,Лист30!C36,Лист31!C36,Лист32!C36,Лист33!C36,Лист34!C36,Лист35!C36)</f>
        <v>#DIV/0!</v>
      </c>
      <c r="D38" s="35" t="e">
        <f>AVERAGE(Лист1!D36,Лист2!D36,Лист3!D36,Лист4!D36,Лист5!D36,Лист6!D36,Лист7!D36,Лист8!D36,Лист9!D36,Лист10!D36,Лист11!D36,Лист12!D36,Лист13!D36,Лист14!D36,Лист15!D36,Лист16!D36,Лист17!D36,Лист18!D36,Лист19!D36,Лист20!D36,Лист21!D36,Лист22!D36,Лист23!D36,Лист24!D36,Лист25!D36,Лист26!D36,Лист27!D36,Лист28!D36,Лист29!D36,Лист30!D36,Лист31!D36,Лист32!D36,Лист33!D36,Лист34!D36,Лист35!D36)</f>
        <v>#DIV/0!</v>
      </c>
      <c r="E38" s="35" t="e">
        <f>AVERAGE(Лист1!E36,Лист2!E36,Лист3!E36,Лист4!E36,Лист5!E36,Лист6!E36,Лист7!E36,Лист8!E36,Лист9!E36,Лист10!E36,Лист11!E36,Лист12!E36,Лист13!E36,Лист14!E36,Лист15!E36,Лист16!E36,Лист17!E36,Лист18!E36,Лист19!E36,Лист20!E36,Лист21!E36,Лист22!E36,Лист23!E36,Лист24!E36,Лист25!E36,Лист26!E36,Лист27!E36,Лист28!E36,Лист29!E36,Лист30!E36,Лист31!E36,Лист32!E36,Лист33!E36,Лист34!E36,Лист35!E36)</f>
        <v>#DIV/0!</v>
      </c>
      <c r="F38" s="35" t="e">
        <f>AVERAGE(Лист1!F36,Лист2!F36,Лист3!F36,Лист4!F36,Лист5!F36,Лист6!F36,Лист7!F36,Лист8!F36,Лист9!F36,Лист10!F36,Лист11!F36,Лист12!F36,Лист13!F36,Лист14!F36,Лист15!F36,Лист16!F36,Лист17!F36,Лист18!F36,Лист19!F36,Лист20!F36,Лист21!F36,Лист22!F36,Лист23!F36,Лист24!F36,Лист25!F36,Лист26!F36,Лист27!F36,Лист28!F36,Лист29!F36,Лист30!F36,Лист31!F36,Лист32!F36,Лист33!F36,Лист34!F36,Лист35!F36)</f>
        <v>#DIV/0!</v>
      </c>
    </row>
    <row r="39" spans="1:6" x14ac:dyDescent="0.25">
      <c r="A39" s="7">
        <v>3</v>
      </c>
      <c r="B39" s="7" t="s">
        <v>36</v>
      </c>
      <c r="C39" s="35"/>
      <c r="D39" s="35"/>
      <c r="E39" s="35"/>
      <c r="F39" s="35"/>
    </row>
    <row r="40" spans="1:6" x14ac:dyDescent="0.25">
      <c r="A40" s="7">
        <v>2</v>
      </c>
      <c r="B40" s="7" t="s">
        <v>37</v>
      </c>
      <c r="C40" s="35"/>
      <c r="D40" s="35"/>
      <c r="E40" s="35"/>
      <c r="F40" s="35"/>
    </row>
    <row r="41" spans="1:6" x14ac:dyDescent="0.25">
      <c r="A41" s="7">
        <v>1</v>
      </c>
      <c r="B41" s="7" t="s">
        <v>38</v>
      </c>
      <c r="C41" s="35"/>
      <c r="D41" s="35"/>
      <c r="E41" s="35"/>
      <c r="F41" s="35"/>
    </row>
    <row r="42" spans="1:6" x14ac:dyDescent="0.25">
      <c r="A42" s="34" t="s">
        <v>39</v>
      </c>
      <c r="B42" s="34"/>
      <c r="C42" s="34"/>
      <c r="D42" s="34"/>
      <c r="E42" s="34"/>
      <c r="F42" s="34"/>
    </row>
    <row r="43" spans="1:6" ht="28.5" x14ac:dyDescent="0.25">
      <c r="A43" s="7">
        <v>3</v>
      </c>
      <c r="B43" s="7" t="s">
        <v>40</v>
      </c>
      <c r="C43" s="35" t="e">
        <f>AVERAGE(Лист1!C41,Лист2!C41,Лист3!C41,Лист4!C41,Лист5!C41,Лист6!C41,Лист7!C41,Лист8!C41,Лист9!C41,Лист10!C41,Лист11!C41,Лист12!C41,Лист13!C41,Лист14!C41,Лист15!C41,Лист16!C41,Лист17!C41,Лист18!C41,Лист19!C41,Лист20!C41,Лист21!C41,Лист22!C41,Лист23!C41,Лист24!C41,Лист25!C41,Лист26!C41,Лист27!C41,Лист28!C41,Лист29!C41,Лист30!C41,Лист31!C41,Лист32!C41,Лист33!C41,Лист34!C41,Лист35!C41)</f>
        <v>#DIV/0!</v>
      </c>
      <c r="D43" s="35" t="e">
        <f>AVERAGE(Лист1!D41,Лист2!D41,Лист3!D41,Лист4!D41,Лист5!D41,Лист6!D41,Лист7!D41,Лист8!D41,Лист9!D41,Лист10!D41,Лист11!D41,Лист12!D41,Лист13!D41,Лист14!D41,Лист15!D41,Лист16!D41,Лист17!D41,Лист18!D41,Лист19!D41,Лист20!D41,Лист21!D41,Лист22!D41,Лист23!D41,Лист24!D41,Лист25!D41,Лист26!D41,Лист27!D41,Лист28!D41,Лист29!D41,Лист30!D41,Лист31!D41,Лист32!D41,Лист33!D41,Лист34!D41,Лист35!D41)</f>
        <v>#DIV/0!</v>
      </c>
      <c r="E43" s="35" t="e">
        <f>AVERAGE(Лист1!E41,Лист2!E41,Лист3!E41,Лист4!E41,Лист5!E41,Лист6!E41,Лист7!E41,Лист8!E41,Лист9!E41,Лист10!E41,Лист11!E41,Лист12!E41,Лист13!E41,Лист14!E41,Лист15!E41,Лист16!E41,Лист17!E41,Лист18!E41,Лист19!E41,Лист20!E41,Лист21!E41,Лист22!E41,Лист23!E41,Лист24!E41,Лист25!E41,Лист26!E41,Лист27!E41,Лист28!E41,Лист29!E41,Лист30!E41,Лист31!E41,Лист32!E41,Лист33!E41,Лист34!E41,Лист35!E41)</f>
        <v>#DIV/0!</v>
      </c>
      <c r="F43" s="35" t="e">
        <f>AVERAGE(Лист1!F41,Лист2!F41,Лист3!F41,Лист4!F41,Лист5!F41,Лист6!F41,Лист7!F41,Лист8!F41,Лист9!F41,Лист10!F41,Лист11!F41,Лист12!F41,Лист13!F41,Лист14!F41,Лист15!F41,Лист16!F41,Лист17!F41,Лист18!F41,Лист19!F41,Лист20!F41,Лист21!F41,Лист22!F41,Лист23!F41,Лист24!F41,Лист25!F41,Лист26!F41,Лист27!F41,Лист28!F41,Лист29!F41,Лист30!F41,Лист31!F41,Лист32!F41,Лист33!F41,Лист34!F41,Лист35!F41)</f>
        <v>#DIV/0!</v>
      </c>
    </row>
    <row r="44" spans="1:6" ht="28.5" x14ac:dyDescent="0.25">
      <c r="A44" s="7">
        <v>2</v>
      </c>
      <c r="B44" s="7" t="s">
        <v>41</v>
      </c>
      <c r="C44" s="35"/>
      <c r="D44" s="35"/>
      <c r="E44" s="35"/>
      <c r="F44" s="35"/>
    </row>
    <row r="45" spans="1:6" ht="28.5" x14ac:dyDescent="0.25">
      <c r="A45" s="7">
        <v>1</v>
      </c>
      <c r="B45" s="7" t="s">
        <v>42</v>
      </c>
      <c r="C45" s="35"/>
      <c r="D45" s="35"/>
      <c r="E45" s="35"/>
      <c r="F45" s="35"/>
    </row>
    <row r="46" spans="1:6" x14ac:dyDescent="0.25">
      <c r="A46" s="34" t="s">
        <v>43</v>
      </c>
      <c r="B46" s="34"/>
      <c r="C46" s="34"/>
      <c r="D46" s="34"/>
      <c r="E46" s="34"/>
      <c r="F46" s="34"/>
    </row>
    <row r="47" spans="1:6" ht="28.5" x14ac:dyDescent="0.25">
      <c r="A47" s="7">
        <v>3</v>
      </c>
      <c r="B47" s="7" t="s">
        <v>44</v>
      </c>
      <c r="C47" s="35" t="e">
        <f>AVERAGE(Лист1!C45,Лист2!C45,Лист3!C45,Лист4!C45,Лист5!C45,Лист6!C45,Лист7!C45,Лист8!C45,Лист9!C45,Лист10!C45,Лист11!C45,Лист12!C45,Лист13!C45,Лист14!C45,Лист15!C45,Лист16!C45,Лист17!C45,Лист18!C45,Лист19!C45,Лист20!C45,Лист21!C45,Лист22!C45,Лист23!C45,Лист24!C45,Лист25!C45,Лист26!C45,Лист27!C45,Лист28!C45,Лист29!C45,Лист30!C45,Лист31!C45,Лист32!C45,Лист33!C45,Лист34!C45,Лист35!C45)</f>
        <v>#DIV/0!</v>
      </c>
      <c r="D47" s="35" t="e">
        <f>AVERAGE(Лист1!D45,Лист2!D45,Лист3!D45,Лист4!D45,Лист5!D45,Лист6!D45,Лист7!D45,Лист8!D45,Лист9!D45,Лист10!D45,Лист11!D45,Лист12!D45,Лист13!D45,Лист14!D45,Лист15!D45,Лист16!D45,Лист17!D45,Лист18!D45,Лист19!D45,Лист20!D45,Лист21!D45,Лист22!D45,Лист23!D45,Лист24!D45,Лист25!D45,Лист26!D45,Лист27!D45,Лист28!D45,Лист29!D45,Лист30!D45,Лист31!D45,Лист32!D45,Лист33!D45,Лист34!D45,Лист35!D45)</f>
        <v>#DIV/0!</v>
      </c>
      <c r="E47" s="35" t="e">
        <f>AVERAGE(Лист1!E45,Лист2!E45,Лист3!E45,Лист4!E45,Лист5!E45,Лист6!E45,Лист7!E45,Лист8!E45,Лист9!E45,Лист10!E45,Лист11!E45,Лист12!E45,Лист13!E45,Лист14!E45,Лист15!E45,Лист16!E45,Лист17!E45,Лист18!E45,Лист19!E45,Лист20!E45,Лист21!E45,Лист22!E45,Лист23!E45,Лист24!E45,Лист25!E45,Лист26!E45,Лист27!E45,Лист28!E45,Лист29!E45,Лист30!E45,Лист31!E45,Лист32!E45,Лист33!E45,Лист34!E45,Лист35!E45)</f>
        <v>#DIV/0!</v>
      </c>
      <c r="F47" s="35" t="e">
        <f>AVERAGE(Лист1!F45,Лист2!F45,Лист3!F45,Лист4!F45,Лист5!F45,Лист6!F45,Лист7!F45,Лист8!F45,Лист9!F45,Лист10!F45,Лист11!F45,Лист12!F45,Лист13!F45,Лист14!F45,Лист15!F45,Лист16!F45,Лист17!F45,Лист18!F45,Лист19!F45,Лист20!F45,Лист21!F45,Лист22!F45,Лист23!F45,Лист24!F45,Лист25!F45,Лист26!F45,Лист27!F45,Лист28!F45,Лист29!F45,Лист30!F45,Лист31!F45,Лист32!F45,Лист33!F45,Лист34!F45,Лист35!F45)</f>
        <v>#DIV/0!</v>
      </c>
    </row>
    <row r="48" spans="1:6" ht="28.5" x14ac:dyDescent="0.25">
      <c r="A48" s="7">
        <v>2</v>
      </c>
      <c r="B48" s="7" t="s">
        <v>45</v>
      </c>
      <c r="C48" s="35"/>
      <c r="D48" s="35"/>
      <c r="E48" s="35"/>
      <c r="F48" s="35"/>
    </row>
    <row r="49" spans="1:7" x14ac:dyDescent="0.25">
      <c r="A49" s="7">
        <v>1</v>
      </c>
      <c r="B49" s="7" t="s">
        <v>46</v>
      </c>
      <c r="C49" s="35"/>
      <c r="D49" s="35"/>
      <c r="E49" s="35"/>
      <c r="F49" s="35"/>
    </row>
    <row r="50" spans="1:7" x14ac:dyDescent="0.25">
      <c r="A50" s="38" t="s">
        <v>47</v>
      </c>
      <c r="B50" s="38"/>
      <c r="C50" s="3" t="e">
        <f>C47+C43+C38+C33+C28+C24+C20+C14+C9</f>
        <v>#DIV/0!</v>
      </c>
      <c r="D50" s="3" t="e">
        <f t="shared" ref="D50:F50" si="3">D47+D43+D38+D33+D28+D24+D20+D14+D9</f>
        <v>#DIV/0!</v>
      </c>
      <c r="E50" s="3" t="e">
        <f t="shared" si="3"/>
        <v>#DIV/0!</v>
      </c>
      <c r="F50" s="3" t="e">
        <f t="shared" si="3"/>
        <v>#DIV/0!</v>
      </c>
    </row>
    <row r="51" spans="1:7" x14ac:dyDescent="0.25">
      <c r="B51" s="16" t="s">
        <v>52</v>
      </c>
      <c r="C51" s="21" t="s">
        <v>56</v>
      </c>
      <c r="D51" s="21"/>
      <c r="E51" s="21"/>
      <c r="F51" s="17">
        <f>COUNTIF(Лист1!$C$49,"низкий")+COUNTIF(Лист2!$C$49,"низкий")+COUNTIF(Лист3!$C$49,"низкий")+COUNTIF(Лист4!$C$49,"низкий")+COUNTIF(Лист5!$C$49,"низкий")+COUNTIF(Лист6!$C$49,"низкий")+COUNTIF(Лист7!$C$49,"низкий")+COUNTIF(Лист8!$C$49,"низкий")+COUNTIF(Лист9!$C$49,"низкий")+COUNTIF(Лист10!$C$49,"низкий")+COUNTIF(Лист11!$C$49,"низкий")+COUNTIF(Лист12!$C$49,"низкий")+COUNTIF(Лист13!$C$49,"низкий")+COUNTIF(Лист14!$C$49,"низкий" )+COUNTIF(Лист15!$C$49,"низкий")+COUNTIF(Лист16!$C$49,"низкий")+COUNTIF(Лист17!$C$49,"низкий")+COUNTIF(Лист18!$C$49,"низкий")+COUNTIF(Лист19!$C$49,"низкий")+COUNTIF(Лист20!$C$49,"низкий")+COUNTIF(Лист21!$C$49,"низкий")+COUNTIF(Лист22!$C$49,"низкий")+COUNTIF(Лист23!$C$49,"низкий")+COUNTIF(Лист24!$C$49,"низкий")+COUNTIF(Лист25!$C$49,"низкий")+COUNTIF(Лист26!$C$49,"низкий")+COUNTIF(Лист27!$C$49,"низкий")+COUNTIF(Лист28!$C$49,"низкий")+COUNTIF(Лист29!$C$49,"низкий")+COUNTIF(Лист30!$C$49,"низкий")+COUNTIF(Лист31!$C$49,"низкий")+COUNTIF(Лист32!$C$49,"низкий")+COUNTIF(Лист33!$C$49,"низкий")+COUNTIF(Лист34!$C$49,"низкий")+COUNTIF(Лист35!$C$49,"низкий")</f>
        <v>0</v>
      </c>
      <c r="G51" s="18" t="e">
        <f>F51/($F$51+$F$52+$F$53)</f>
        <v>#DIV/0!</v>
      </c>
    </row>
    <row r="52" spans="1:7" x14ac:dyDescent="0.25">
      <c r="B52" s="16"/>
      <c r="C52" s="22" t="s">
        <v>57</v>
      </c>
      <c r="D52" s="22"/>
      <c r="E52" s="22"/>
      <c r="F52" s="17">
        <f>COUNTIF(Лист1!$C$49,"средний")+COUNTIF(Лист2!$C$49,"средний")+COUNTIF(Лист3!$C$49,"средний")+COUNTIF(Лист4!$C$49,"средний")+COUNTIF(Лист5!$C$49,"средний")+COUNTIF(Лист6!$C$49,"средний")+COUNTIF(Лист7!$C$49,"средний")+COUNTIF(Лист8!$C$49,"средний")+COUNTIF(Лист9!$C$49,"средний")+COUNTIF(Лист10!$C$49,"средний")+COUNTIF(Лист11!$C$49,"средний")+COUNTIF(Лист12!$C$49,"средний")+COUNTIF(Лист13!$C$49,"средний")+COUNTIF(Лист14!$C$49,"средний" )+COUNTIF(Лист15!$C$49,"средний")+COUNTIF(Лист16!$C$49,"средний")+COUNTIF(Лист17!$C$49,"средний")+COUNTIF(Лист18!$C$49,"средний")+COUNTIF(Лист19!$C$49,"средний")+COUNTIF(Лист20!$C$49,"средний")+COUNTIF(Лист21!$C$49,"средний")+COUNTIF(Лист22!$C$49,"средний")+COUNTIF(Лист23!$C$49,"средний")+COUNTIF(Лист24!$C$49,"средний")+COUNTIF(Лист25!$C$49,"средний")+COUNTIF(Лист26!$C$49,"средний")+COUNTIF(Лист27!$C$49,"средний")+COUNTIF(Лист28!$C$49,"средний")+COUNTIF(Лист29!$C$49,"средний")+COUNTIF(Лист30!$C$49,"средний")+COUNTIF(Лист31!$C$49,"средний")+COUNTIF(Лист32!$C$49,"средний")+COUNTIF(Лист33!$C$49,"средний")+COUNTIF(Лист34!$C$49,"средний")+COUNTIF(Лист35!$C$49,"средний")</f>
        <v>0</v>
      </c>
      <c r="G52" s="18" t="e">
        <f t="shared" ref="G52:G53" si="4">F52/($F$51+$F$52+$F$53)</f>
        <v>#DIV/0!</v>
      </c>
    </row>
    <row r="53" spans="1:7" x14ac:dyDescent="0.25">
      <c r="B53" s="16"/>
      <c r="C53" s="22" t="s">
        <v>58</v>
      </c>
      <c r="D53" s="22"/>
      <c r="E53" s="22"/>
      <c r="F53" s="17">
        <f>COUNTIF(Лист1!$C$49,"высокий")+COUNTIF(Лист2!$C$49,"высокий")+COUNTIF(Лист3!$C$49,"высокий")+COUNTIF(Лист4!$C$49,"высокий")+COUNTIF(Лист5!$C$49,"высокий")+COUNTIF(Лист6!$C$49,"высокий")+COUNTIF(Лист7!$C$49,"высокий")+COUNTIF(Лист8!$C$49,"высокий")+COUNTIF(Лист9!$C$49,"высокий")+COUNTIF(Лист10!$C$49,"высокий")+COUNTIF(Лист11!$C$49,"высокий")+COUNTIF(Лист12!$C$49,"высокий")+COUNTIF(Лист13!$C$49,"высокий")+COUNTIF(Лист14!$C$49,"высокий" )+COUNTIF(Лист15!$C$49,"высокий")+COUNTIF(Лист16!$C$49,"высокий")+COUNTIF(Лист17!$C$49,"высокий")+COUNTIF(Лист18!$C$49,"высокий")+COUNTIF(Лист19!$C$49,"высокий")+COUNTIF(Лист20!$C$49,"высокий")+COUNTIF(Лист21!$C$49,"высокий")+COUNTIF(Лист22!$C$49,"высокий")+COUNTIF(Лист23!$C$49,"высокий")+COUNTIF(Лист24!$C$49,"высокий")+COUNTIF(Лист25!$C$49,"высокий")+COUNTIF(Лист26!$C$49,"высокий")+COUNTIF(Лист27!$C$49,"высокий")+COUNTIF(Лист28!$C$49,"высокий")+COUNTIF(Лист29!$C$49,"высокий")+COUNTIF(Лист30!$C$49,"высокий")+COUNTIF(Лист31!$C$49,"высокий")+COUNTIF(Лист32!$C$49,"высокий")+COUNTIF(Лист33!$C$49,"высокий")+COUNTIF(Лист34!$C$49,"высокий")+COUNTIF(Лист35!$C$49,"высокий")</f>
        <v>0</v>
      </c>
      <c r="G53" s="18" t="e">
        <f t="shared" si="4"/>
        <v>#DIV/0!</v>
      </c>
    </row>
    <row r="54" spans="1:7" x14ac:dyDescent="0.25">
      <c r="B54" s="16" t="s">
        <v>53</v>
      </c>
      <c r="C54" s="22" t="s">
        <v>56</v>
      </c>
      <c r="D54" s="22"/>
      <c r="E54" s="22"/>
      <c r="F54" s="17">
        <f>COUNTIF(Лист1!$C$50,"низкий")+COUNTIF(Лист2!$C$50,"низкий")+COUNTIF(Лист3!$C$50,"низкий")+COUNTIF(Лист4!$C$50,"низкий")+COUNTIF(Лист5!$C$50,"низкий")+COUNTIF(Лист6!$C$50,"низкий")+COUNTIF(Лист7!$C$50,"низкий")+COUNTIF(Лист8!$C$50,"низкий")+COUNTIF(Лист9!$C$50,"низкий")+COUNTIF(Лист10!$C$50,"низкий")+COUNTIF(Лист11!$C$50,"низкий")+COUNTIF(Лист12!$C$50,"низкий")+COUNTIF(Лист13!$C$50,"низкий")+COUNTIF(Лист14!$C$50,"низкий" )+COUNTIF(Лист15!$C$50,"низкий")+COUNTIF(Лист16!$C$50,"низкий")+COUNTIF(Лист17!$C$50,"низкий")+COUNTIF(Лист18!$C$50,"низкий")+COUNTIF(Лист19!$C$50,"низкий")+COUNTIF(Лист20!$C$50,"низкий")+COUNTIF(Лист21!$C$50,"низкий")+COUNTIF(Лист22!$C$50,"низкий")+COUNTIF(Лист23!$C$50,"низкий")+COUNTIF(Лист24!$C$50,"низкий")+COUNTIF(Лист25!$C$50,"низкий")+COUNTIF(Лист26!$C$50,"низкий")+COUNTIF(Лист27!$C$50,"низкий")+COUNTIF(Лист28!$C$50,"низкий")+COUNTIF(Лист29!$C$50,"низкий")+COUNTIF(Лист30!$C$50,"низкий")+COUNTIF(Лист31!$C$50,"низкий")+COUNTIF(Лист32!$C$50,"низкий")+COUNTIF(Лист33!$C$50,"низкий")+COUNTIF(Лист34!$C$50,"низкий")+COUNTIF(Лист35!$C$50,"низкий")</f>
        <v>0</v>
      </c>
      <c r="G54" s="18" t="e">
        <f>F54/($F$54+$F$55+$F$56)</f>
        <v>#DIV/0!</v>
      </c>
    </row>
    <row r="55" spans="1:7" x14ac:dyDescent="0.25">
      <c r="B55" s="16"/>
      <c r="C55" s="22" t="s">
        <v>57</v>
      </c>
      <c r="D55" s="22"/>
      <c r="E55" s="22"/>
      <c r="F55" s="17">
        <f>COUNTIF(Лист1!$C$50,"средний")+COUNTIF(Лист2!$C$50,"средний")+COUNTIF(Лист3!$C$50,"средний")+COUNTIF(Лист4!$C$50,"средний")+COUNTIF(Лист5!$C$50,"средний")+COUNTIF(Лист6!$C$50,"средний")+COUNTIF(Лист7!$C$50,"средний")+COUNTIF(Лист8!$C$50,"средний")+COUNTIF(Лист9!$C$50,"средний")+COUNTIF(Лист10!$C$50,"средний")+COUNTIF(Лист11!$C$50,"средний")+COUNTIF(Лист12!$C$50,"средний")+COUNTIF(Лист13!$C$50,"средний")+COUNTIF(Лист14!$C$50,"средний" )+COUNTIF(Лист15!$C$50,"средний")+COUNTIF(Лист16!$C$50,"средний")+COUNTIF(Лист17!$C$50,"средний")+COUNTIF(Лист18!$C$50,"средний")+COUNTIF(Лист19!$C$50,"средний")+COUNTIF(Лист20!$C$50,"средний")+COUNTIF(Лист21!$C$50,"средний")+COUNTIF(Лист22!$C$50,"средний")+COUNTIF(Лист23!$C$50,"средний")+COUNTIF(Лист24!$C$50,"средний")+COUNTIF(Лист25!$C$50,"средний")+COUNTIF(Лист26!$C$50,"средний")+COUNTIF(Лист27!$C$50,"средний")+COUNTIF(Лист28!$C$50,"средний")+COUNTIF(Лист29!$C$50,"средний")+COUNTIF(Лист30!$C$50,"средний")+COUNTIF(Лист31!$C$50,"средний")+COUNTIF(Лист32!$C$50,"средний")+COUNTIF(Лист33!$C$50,"средний")+COUNTIF(Лист34!$C$50,"средний")+COUNTIF(Лист35!$C$50,"средний")</f>
        <v>0</v>
      </c>
      <c r="G55" s="18" t="e">
        <f t="shared" ref="G55:G56" si="5">F55/($F$54+$F$55+$F$56)</f>
        <v>#DIV/0!</v>
      </c>
    </row>
    <row r="56" spans="1:7" x14ac:dyDescent="0.25">
      <c r="B56" s="16"/>
      <c r="C56" s="22" t="s">
        <v>58</v>
      </c>
      <c r="D56" s="22"/>
      <c r="E56" s="22"/>
      <c r="F56" s="17">
        <f>COUNTIF(Лист1!$C$50,"высокий")+COUNTIF(Лист2!$C$50,"высокий")+COUNTIF(Лист3!$C$50,"высокий")+COUNTIF(Лист4!$C$50,"высокий")+COUNTIF(Лист5!$C$50,"высокий")+COUNTIF(Лист6!$C$50,"высокий")+COUNTIF(Лист7!$C$50,"высокий")+COUNTIF(Лист8!$C$50,"высокий")+COUNTIF(Лист9!$C$50,"высокий")+COUNTIF(Лист10!$C$50,"высокий")+COUNTIF(Лист11!$C$50,"высокий")+COUNTIF(Лист12!$C$50,"высокий")+COUNTIF(Лист13!$C$50,"высокий")+COUNTIF(Лист14!$C$50,"высокий" )+COUNTIF(Лист15!$C$50,"высокий")+COUNTIF(Лист16!$C$50,"высокий")+COUNTIF(Лист17!$C$50,"высокий")+COUNTIF(Лист18!$C$50,"высокий")+COUNTIF(Лист19!$C$50,"высокий")+COUNTIF(Лист20!$C$50,"высокий")+COUNTIF(Лист21!$C$50,"высокий")+COUNTIF(Лист22!$C$50,"высокий")+COUNTIF(Лист23!$C$50,"высокий")+COUNTIF(Лист24!$C$50,"высокий")+COUNTIF(Лист25!$C$50,"высокий")+COUNTIF(Лист26!$C$50,"высокий")+COUNTIF(Лист27!$C$50,"высокий")+COUNTIF(Лист28!$C$50,"высокий")+COUNTIF(Лист29!$C$50,"высокий")+COUNTIF(Лист30!$C$50,"высокий")+COUNTIF(Лист31!$C$50,"высокий")+COUNTIF(Лист32!$C$50,"высокий")+COUNTIF(Лист33!$C$50,"высокий")+COUNTIF(Лист34!$C$50,"высокий")+COUNTIF(Лист35!$C$50,"высокий")</f>
        <v>0</v>
      </c>
      <c r="G56" s="18" t="e">
        <f t="shared" si="5"/>
        <v>#DIV/0!</v>
      </c>
    </row>
    <row r="57" spans="1:7" x14ac:dyDescent="0.25">
      <c r="B57" s="16" t="s">
        <v>54</v>
      </c>
      <c r="C57" s="22" t="s">
        <v>56</v>
      </c>
      <c r="D57" s="22"/>
      <c r="E57" s="22"/>
      <c r="F57" s="17">
        <f>COUNTIF(Лист1!$C$51,"низкий")+COUNTIF(Лист2!$C$51,"низкий")+COUNTIF(Лист3!$C$51,"низкий")+COUNTIF(Лист4!$C$51,"низкий")+COUNTIF(Лист5!$C$51,"низкий")+COUNTIF(Лист6!$C$51,"низкий")+COUNTIF(Лист7!$C$51,"низкий")+COUNTIF(Лист8!$C$51,"низкий")+COUNTIF(Лист9!$C$51,"низкий")+COUNTIF(Лист10!$C$51,"низкий")+COUNTIF(Лист11!$C$51,"низкий")+COUNTIF(Лист12!$C$51,"низкий")+COUNTIF(Лист13!$C$51,"низкий")+COUNTIF(Лист14!$C$51,"низкий" )+COUNTIF(Лист15!$C$51,"низкий")+COUNTIF(Лист16!$C$51,"низкий")+COUNTIF(Лист17!$C$51,"низкий")+COUNTIF(Лист18!$C$51,"низкий")+COUNTIF(Лист19!$C$51,"низкий")+COUNTIF(Лист20!$C$51,"низкий")+COUNTIF(Лист21!$C$51,"низкий")+COUNTIF(Лист22!$C$51,"низкий")+COUNTIF(Лист23!$C$51,"низкий")+COUNTIF(Лист24!$C$51,"низкий")+COUNTIF(Лист25!$C$51,"низкий")+COUNTIF(Лист26!$C$51,"низкий")+COUNTIF(Лист27!$C$51,"низкий")+COUNTIF(Лист28!$C$51,"низкий")+COUNTIF(Лист29!$C$51,"низкий")+COUNTIF(Лист30!$C$51,"низкий")+COUNTIF(Лист31!$C$51,"низкий")+COUNTIF(Лист32!$C$51,"низкий")+COUNTIF(Лист33!$C$51,"низкий")+COUNTIF(Лист34!$C$51,"низкий")+COUNTIF(Лист35!$C$51,"низкий")</f>
        <v>0</v>
      </c>
      <c r="G57" s="18" t="e">
        <f>F57/($F$57+$F$58+$F$59)</f>
        <v>#DIV/0!</v>
      </c>
    </row>
    <row r="58" spans="1:7" x14ac:dyDescent="0.25">
      <c r="B58" s="16"/>
      <c r="C58" s="33" t="s">
        <v>57</v>
      </c>
      <c r="D58" s="33"/>
      <c r="E58" s="33"/>
      <c r="F58" s="17">
        <f>COUNTIF(Лист1!$C$51,"средний")+COUNTIF(Лист2!$C$51,"средний")+COUNTIF(Лист3!$C$51,"средний")+COUNTIF(Лист4!$C$51,"средний")+COUNTIF(Лист5!$C$51,"средний")+COUNTIF(Лист6!$C$51,"средний")+COUNTIF(Лист7!$C$51,"средний")+COUNTIF(Лист8!$C$51,"средний")+COUNTIF(Лист9!$C$51,"средний")+COUNTIF(Лист10!$C$51,"средний")+COUNTIF(Лист11!$C$51,"средний")+COUNTIF(Лист12!$C$51,"средний")+COUNTIF(Лист13!$C$51,"средний")+COUNTIF(Лист14!$C$51,"средний" )+COUNTIF(Лист15!$C$51,"средний")+COUNTIF(Лист16!$C$51,"средний")+COUNTIF(Лист17!$C$51,"средний")+COUNTIF(Лист18!$C$51,"средний")+COUNTIF(Лист19!$C$51,"средний")+COUNTIF(Лист20!$C$51,"средний")+COUNTIF(Лист21!$C$51,"средний")+COUNTIF(Лист22!$C$51,"средний")+COUNTIF(Лист23!$C$51,"средний")+COUNTIF(Лист24!$C$51,"средний")+COUNTIF(Лист25!$C$51,"средний")+COUNTIF(Лист26!$C$51,"средний")+COUNTIF(Лист27!$C$51,"средний")+COUNTIF(Лист28!$C$51,"средний")+COUNTIF(Лист29!$C$51,"средний")+COUNTIF(Лист30!$C$51,"средний")+COUNTIF(Лист31!$C$51,"средний")+COUNTIF(Лист32!$C$51,"средний")+COUNTIF(Лист33!$C$51,"средний")+COUNTIF(Лист34!$C$51,"средний")+COUNTIF(Лист35!$C$51,"средний")</f>
        <v>0</v>
      </c>
      <c r="G58" s="18" t="e">
        <f t="shared" ref="G58:G59" si="6">F58/($F$57+$F$58+$F$59)</f>
        <v>#DIV/0!</v>
      </c>
    </row>
    <row r="59" spans="1:7" x14ac:dyDescent="0.25">
      <c r="B59" s="16"/>
      <c r="C59" s="22" t="s">
        <v>58</v>
      </c>
      <c r="D59" s="22"/>
      <c r="E59" s="22"/>
      <c r="F59" s="17">
        <f>COUNTIF(Лист1!$C$51,"высокий")+COUNTIF(Лист2!$C$51,"высокий")+COUNTIF(Лист3!$C$51,"высокий")+COUNTIF(Лист4!$C$51,"высокий")+COUNTIF(Лист5!$C$51,"высокий")+COUNTIF(Лист6!$C$51,"высокий")+COUNTIF(Лист7!$C$51,"высокий")+COUNTIF(Лист8!$C$51,"высокий")+COUNTIF(Лист9!$C$51,"высокий")+COUNTIF(Лист10!$C$51,"высокий")+COUNTIF(Лист11!$C$51,"высокий")+COUNTIF(Лист12!$C$51,"высокий")+COUNTIF(Лист13!$C$51,"высокий")+COUNTIF(Лист14!$C$51,"высокий" )+COUNTIF(Лист15!$C$51,"высокий")+COUNTIF(Лист16!$C$51,"высокий")+COUNTIF(Лист17!$C$51,"высокий")+COUNTIF(Лист18!$C$51,"высокий")+COUNTIF(Лист19!$C$51,"высокий")+COUNTIF(Лист20!$C$51,"высокий")+COUNTIF(Лист21!$C$51,"высокий")+COUNTIF(Лист22!$C$51,"высокий")+COUNTIF(Лист23!$C$51,"высокий")+COUNTIF(Лист24!$C$51,"высокий")+COUNTIF(Лист25!$C$51,"высокий")+COUNTIF(Лист26!$C$51,"высокий")+COUNTIF(Лист27!$C$51,"высокий")+COUNTIF(Лист28!$C$51,"высокий")+COUNTIF(Лист29!$C$51,"высокий")+COUNTIF(Лист30!$C$51,"высокий")+COUNTIF(Лист31!$C$51,"высокий")+COUNTIF(Лист32!$C$51,"высокий")+COUNTIF(Лист33!$C$51,"высокий")+COUNTIF(Лист34!$C$51,"высокий")+COUNTIF(Лист35!$C$51,"высокий")</f>
        <v>0</v>
      </c>
      <c r="G59" s="18" t="e">
        <f t="shared" si="6"/>
        <v>#DIV/0!</v>
      </c>
    </row>
    <row r="60" spans="1:7" x14ac:dyDescent="0.25">
      <c r="B60" s="16" t="s">
        <v>55</v>
      </c>
      <c r="C60" s="22" t="s">
        <v>56</v>
      </c>
      <c r="D60" s="22"/>
      <c r="E60" s="22"/>
      <c r="F60" s="17">
        <f>COUNTIF(Лист1!$C$52,"низкий")+COUNTIF(Лист2!$C$52,"низкий")+COUNTIF(Лист3!$C$52,"низкий")+COUNTIF(Лист4!$C$52,"низкий")+COUNTIF(Лист5!$C$52,"низкий")+COUNTIF(Лист6!$C$52,"низкий")+COUNTIF(Лист7!$C$52,"низкий")+COUNTIF(Лист8!$C$52,"низкий")+COUNTIF(Лист9!$C$52,"низкий")+COUNTIF(Лист10!$C$52,"низкий")+COUNTIF(Лист11!$C$52,"низкий")+COUNTIF(Лист12!$C$52,"низкий")+COUNTIF(Лист13!$C$52,"низкий")+COUNTIF(Лист14!$C$52,"низкий" )+COUNTIF(Лист15!$C$52,"низкий")+COUNTIF(Лист16!$C$52,"низкий")+COUNTIF(Лист17!$C$52,"низкий")+COUNTIF(Лист18!$C$52,"низкий")+COUNTIF(Лист19!$C$52,"низкий")+COUNTIF(Лист20!$C$52,"низкий")+COUNTIF(Лист21!$C$52,"низкий")+COUNTIF(Лист22!$C$52,"низкий")+COUNTIF(Лист23!$C$52,"низкий")+COUNTIF(Лист24!$C$52,"низкий")+COUNTIF(Лист25!$C$52,"низкий")+COUNTIF(Лист26!$C$52,"низкий")+COUNTIF(Лист27!$C$52,"низкий")+COUNTIF(Лист28!$C$52,"низкий")+COUNTIF(Лист29!$C$52,"низкий")+COUNTIF(Лист30!$C$52,"низкий")+COUNTIF(Лист31!$C$52,"низкий")+COUNTIF(Лист32!$C$52,"низкий")+COUNTIF(Лист33!$C$52,"низкий")+COUNTIF(Лист34!$C$52,"низкий")+COUNTIF(Лист35!$C$52,"низкий")</f>
        <v>0</v>
      </c>
      <c r="G60" s="18" t="e">
        <f>F60/($F$60+$F$61+$F$62)</f>
        <v>#DIV/0!</v>
      </c>
    </row>
    <row r="61" spans="1:7" ht="16.5" x14ac:dyDescent="0.3">
      <c r="B61" s="19"/>
      <c r="C61" s="22" t="s">
        <v>57</v>
      </c>
      <c r="D61" s="22"/>
      <c r="E61" s="22"/>
      <c r="F61" s="20">
        <f>COUNTIF(Лист1!$C$52,"средний")+COUNTIF(Лист2!$C$52,"средний")+COUNTIF(Лист3!$C$52,"средний")+COUNTIF(Лист4!$C$52,"средний")+COUNTIF(Лист5!$C$52,"средний")+COUNTIF(Лист6!$C$52,"средний")+COUNTIF(Лист7!$C$52,"средний")+COUNTIF(Лист8!$C$52,"средний")+COUNTIF(Лист9!$C$52,"средний")+COUNTIF(Лист10!$C$52,"средний")+COUNTIF(Лист11!$C$52,"средний")+COUNTIF(Лист12!$C$52,"средний")+COUNTIF(Лист13!$C$52,"средний")+COUNTIF(Лист14!$C$52,"средний" )+COUNTIF(Лист15!$C$52,"средний")+COUNTIF(Лист16!$C$52,"средний")+COUNTIF(Лист17!$C$52,"средний")+COUNTIF(Лист18!$C$52,"средний")+COUNTIF(Лист19!$C$52,"средний")+COUNTIF(Лист20!$C$52,"средний")+COUNTIF(Лист21!$C$52,"средний")+COUNTIF(Лист22!$C$52,"средний")+COUNTIF(Лист23!$C$52,"средний")+COUNTIF(Лист24!$C$52,"средний")+COUNTIF(Лист25!$C$52,"средний")+COUNTIF(Лист26!$C$52,"средний")+COUNTIF(Лист27!$C$52,"средний")+COUNTIF(Лист28!$C$52,"средний")+COUNTIF(Лист29!$C$52,"средний")+COUNTIF(Лист30!$C$52,"средний")+COUNTIF(Лист31!$C$52,"средний")+COUNTIF(Лист32!$C$52,"средний")+COUNTIF(Лист33!$C$52,"средний")+COUNTIF(Лист34!$C$52,"средний")+COUNTIF(Лист35!$C$52,"средний")</f>
        <v>0</v>
      </c>
      <c r="G61" s="18" t="e">
        <f t="shared" ref="G61:G62" si="7">F61/($F$60+$F$61+$F$62)</f>
        <v>#DIV/0!</v>
      </c>
    </row>
    <row r="62" spans="1:7" ht="16.5" x14ac:dyDescent="0.3">
      <c r="B62" s="19"/>
      <c r="C62" s="22" t="s">
        <v>58</v>
      </c>
      <c r="D62" s="22"/>
      <c r="E62" s="22"/>
      <c r="F62" s="17">
        <f>COUNTIF(Лист1!$C$52,"высокий")+COUNTIF(Лист2!$C$52,"высокий")+COUNTIF(Лист3!$C$52,"высокий")+COUNTIF(Лист4!$C$52,"высокий")+COUNTIF(Лист5!$C$52,"высокий")+COUNTIF(Лист6!$C$52,"высокий")+COUNTIF(Лист7!$C$52,"высокий")+COUNTIF(Лист8!$C$52,"высокий")+COUNTIF(Лист9!$C$52,"высокий")+COUNTIF(Лист10!$C$52,"высокий")+COUNTIF(Лист11!$C$52,"высокий")+COUNTIF(Лист12!$C$52,"высокий")+COUNTIF(Лист13!$C$52,"высокий")+COUNTIF(Лист14!$C$52,"высокий" )+COUNTIF(Лист15!$C$52,"высокий")+COUNTIF(Лист16!$C$52,"высокий")+COUNTIF(Лист17!$C$52,"высокий")+COUNTIF(Лист18!$C$52,"высокий")+COUNTIF(Лист19!$C$52,"высокий")+COUNTIF(Лист20!$C$52,"высокий")+COUNTIF(Лист21!$C$52,"высокий")+COUNTIF(Лист22!$C$52,"высокий")+COUNTIF(Лист23!$C$52,"высокий")+COUNTIF(Лист24!$C$52,"высокий")+COUNTIF(Лист25!$C$52,"высокий")+COUNTIF(Лист26!$C$52,"высокий")+COUNTIF(Лист27!$C$52,"высокий")+COUNTIF(Лист28!$C$52,"высокий")+COUNTIF(Лист29!$C$52,"высокий")+COUNTIF(Лист30!$C$52,"высокий")+COUNTIF(Лист31!$C$52,"высокий")+COUNTIF(Лист32!$C$52,"высокий")+COUNTIF(Лист33!$C$52,"высокий")+COUNTIF(Лист34!$C$52,"высокий")+COUNTIF(Лист35!$C$52,"высокий")</f>
        <v>0</v>
      </c>
      <c r="G62" s="18" t="e">
        <f t="shared" si="7"/>
        <v>#DIV/0!</v>
      </c>
    </row>
  </sheetData>
  <sheetProtection password="EED1" sheet="1" objects="1" scenarios="1"/>
  <protectedRanges>
    <protectedRange sqref="A1:B4" name="Диапазон1"/>
  </protectedRanges>
  <mergeCells count="61">
    <mergeCell ref="C47:C49"/>
    <mergeCell ref="D47:D49"/>
    <mergeCell ref="E47:E49"/>
    <mergeCell ref="F47:F49"/>
    <mergeCell ref="A50:B50"/>
    <mergeCell ref="A3:B4"/>
    <mergeCell ref="A42:F42"/>
    <mergeCell ref="C43:C45"/>
    <mergeCell ref="D43:D45"/>
    <mergeCell ref="E43:E45"/>
    <mergeCell ref="F43:F45"/>
    <mergeCell ref="A27:F27"/>
    <mergeCell ref="C28:C30"/>
    <mergeCell ref="D28:D30"/>
    <mergeCell ref="E28:E30"/>
    <mergeCell ref="F28:F30"/>
    <mergeCell ref="A32:F32"/>
    <mergeCell ref="C20:C22"/>
    <mergeCell ref="D20:D22"/>
    <mergeCell ref="E20:E22"/>
    <mergeCell ref="F20:F22"/>
    <mergeCell ref="A46:F46"/>
    <mergeCell ref="C33:C36"/>
    <mergeCell ref="D33:D36"/>
    <mergeCell ref="E33:E36"/>
    <mergeCell ref="F33:F36"/>
    <mergeCell ref="A37:F37"/>
    <mergeCell ref="C38:C41"/>
    <mergeCell ref="D38:D41"/>
    <mergeCell ref="E38:E41"/>
    <mergeCell ref="F38:F41"/>
    <mergeCell ref="F14:F17"/>
    <mergeCell ref="A23:F23"/>
    <mergeCell ref="C24:C26"/>
    <mergeCell ref="D24:D26"/>
    <mergeCell ref="E24:E26"/>
    <mergeCell ref="F24:F26"/>
    <mergeCell ref="A1:B2"/>
    <mergeCell ref="C51:E51"/>
    <mergeCell ref="C52:E52"/>
    <mergeCell ref="C53:E53"/>
    <mergeCell ref="C54:E54"/>
    <mergeCell ref="A19:F19"/>
    <mergeCell ref="A5:F5"/>
    <mergeCell ref="A8:F8"/>
    <mergeCell ref="C9:C12"/>
    <mergeCell ref="D9:D12"/>
    <mergeCell ref="E9:E12"/>
    <mergeCell ref="F9:F12"/>
    <mergeCell ref="A13:F13"/>
    <mergeCell ref="C14:C17"/>
    <mergeCell ref="D14:D17"/>
    <mergeCell ref="E14:E17"/>
    <mergeCell ref="C60:E60"/>
    <mergeCell ref="C61:E61"/>
    <mergeCell ref="C62:E62"/>
    <mergeCell ref="C55:E55"/>
    <mergeCell ref="C56:E56"/>
    <mergeCell ref="C57:E57"/>
    <mergeCell ref="C58:E58"/>
    <mergeCell ref="C59:E59"/>
  </mergeCells>
  <pageMargins left="0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sqref="A1:F52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ht="15" customHeight="1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sqref="A1:F52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ht="15" customHeight="1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sqref="A1:F52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ht="15" customHeight="1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sqref="A1:F52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ht="15" customHeight="1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sqref="A1:F52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sqref="A1:F52"/>
    </sheetView>
  </sheetViews>
  <sheetFormatPr defaultRowHeight="15" x14ac:dyDescent="0.25"/>
  <cols>
    <col min="1" max="1" width="2.7109375" customWidth="1"/>
    <col min="2" max="2" width="63" customWidth="1"/>
    <col min="3" max="6" width="4.42578125" bestFit="1" customWidth="1"/>
  </cols>
  <sheetData>
    <row r="1" spans="1:6" ht="15" customHeight="1" x14ac:dyDescent="0.25">
      <c r="A1" s="30" t="s">
        <v>48</v>
      </c>
      <c r="B1" s="30"/>
      <c r="C1" s="30"/>
      <c r="D1" s="30"/>
      <c r="E1" s="30"/>
      <c r="F1" s="30"/>
    </row>
    <row r="2" spans="1:6" x14ac:dyDescent="0.25">
      <c r="A2" s="30"/>
      <c r="B2" s="30"/>
      <c r="C2" s="30"/>
      <c r="D2" s="30"/>
      <c r="E2" s="30"/>
      <c r="F2" s="30"/>
    </row>
    <row r="3" spans="1:6" ht="18" customHeight="1" x14ac:dyDescent="0.25">
      <c r="A3" s="29" t="s">
        <v>0</v>
      </c>
      <c r="B3" s="29"/>
      <c r="C3" s="29"/>
      <c r="D3" s="29"/>
      <c r="E3" s="29"/>
      <c r="F3" s="29"/>
    </row>
    <row r="4" spans="1:6" ht="16.5" x14ac:dyDescent="0.25">
      <c r="A4" s="1" t="s">
        <v>1</v>
      </c>
      <c r="B4" s="15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 t="shared" ref="C5:F5" si="0">(C7+C12)*100/8</f>
        <v>0</v>
      </c>
      <c r="D5" s="6">
        <f t="shared" si="0"/>
        <v>0</v>
      </c>
      <c r="E5" s="6">
        <f t="shared" si="0"/>
        <v>0</v>
      </c>
      <c r="F5" s="6">
        <f t="shared" si="0"/>
        <v>0</v>
      </c>
    </row>
    <row r="6" spans="1:6" ht="15" customHeight="1" x14ac:dyDescent="0.25">
      <c r="A6" s="23" t="s">
        <v>8</v>
      </c>
      <c r="B6" s="24"/>
      <c r="C6" s="24"/>
      <c r="D6" s="24"/>
      <c r="E6" s="24"/>
      <c r="F6" s="25"/>
    </row>
    <row r="7" spans="1:6" x14ac:dyDescent="0.25">
      <c r="A7" s="7">
        <v>4</v>
      </c>
      <c r="B7" s="7" t="s">
        <v>9</v>
      </c>
      <c r="C7" s="26"/>
      <c r="D7" s="26"/>
      <c r="E7" s="26"/>
      <c r="F7" s="26"/>
    </row>
    <row r="8" spans="1:6" x14ac:dyDescent="0.25">
      <c r="A8" s="7">
        <v>3</v>
      </c>
      <c r="B8" s="7" t="s">
        <v>10</v>
      </c>
      <c r="C8" s="27"/>
      <c r="D8" s="27"/>
      <c r="E8" s="27"/>
      <c r="F8" s="27"/>
    </row>
    <row r="9" spans="1:6" ht="28.5" x14ac:dyDescent="0.25">
      <c r="A9" s="7">
        <v>2</v>
      </c>
      <c r="B9" s="7" t="s">
        <v>11</v>
      </c>
      <c r="C9" s="27"/>
      <c r="D9" s="27"/>
      <c r="E9" s="27"/>
      <c r="F9" s="27"/>
    </row>
    <row r="10" spans="1:6" x14ac:dyDescent="0.25">
      <c r="A10" s="7">
        <v>1</v>
      </c>
      <c r="B10" s="7" t="s">
        <v>12</v>
      </c>
      <c r="C10" s="28"/>
      <c r="D10" s="28"/>
      <c r="E10" s="28"/>
      <c r="F10" s="28"/>
    </row>
    <row r="11" spans="1:6" ht="15" customHeight="1" x14ac:dyDescent="0.25">
      <c r="A11" s="23" t="s">
        <v>13</v>
      </c>
      <c r="B11" s="24"/>
      <c r="C11" s="24"/>
      <c r="D11" s="24"/>
      <c r="E11" s="24"/>
      <c r="F11" s="25"/>
    </row>
    <row r="12" spans="1:6" x14ac:dyDescent="0.25">
      <c r="A12" s="7">
        <v>4</v>
      </c>
      <c r="B12" s="7" t="s">
        <v>14</v>
      </c>
      <c r="C12" s="26"/>
      <c r="D12" s="26"/>
      <c r="E12" s="26"/>
      <c r="F12" s="26"/>
    </row>
    <row r="13" spans="1:6" x14ac:dyDescent="0.25">
      <c r="A13" s="7">
        <v>3</v>
      </c>
      <c r="B13" s="7" t="s">
        <v>15</v>
      </c>
      <c r="C13" s="27"/>
      <c r="D13" s="27"/>
      <c r="E13" s="27"/>
      <c r="F13" s="27"/>
    </row>
    <row r="14" spans="1:6" ht="28.5" x14ac:dyDescent="0.25">
      <c r="A14" s="7">
        <v>2</v>
      </c>
      <c r="B14" s="7" t="s">
        <v>11</v>
      </c>
      <c r="C14" s="27"/>
      <c r="D14" s="27"/>
      <c r="E14" s="27"/>
      <c r="F14" s="27"/>
    </row>
    <row r="15" spans="1:6" x14ac:dyDescent="0.25">
      <c r="A15" s="7">
        <v>1</v>
      </c>
      <c r="B15" s="7" t="s">
        <v>16</v>
      </c>
      <c r="C15" s="28"/>
      <c r="D15" s="28"/>
      <c r="E15" s="28"/>
      <c r="F15" s="28"/>
    </row>
    <row r="16" spans="1:6" x14ac:dyDescent="0.25">
      <c r="A16" s="9"/>
      <c r="B16" s="10" t="s">
        <v>17</v>
      </c>
      <c r="C16" s="11">
        <f t="shared" ref="C16:F16" si="1">(C18+C22+C26)*100/9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</row>
    <row r="17" spans="1:6" ht="15" customHeight="1" x14ac:dyDescent="0.25">
      <c r="A17" s="23" t="s">
        <v>18</v>
      </c>
      <c r="B17" s="24"/>
      <c r="C17" s="24"/>
      <c r="D17" s="24"/>
      <c r="E17" s="24"/>
      <c r="F17" s="25"/>
    </row>
    <row r="18" spans="1:6" x14ac:dyDescent="0.25">
      <c r="A18" s="7">
        <v>3</v>
      </c>
      <c r="B18" s="7" t="s">
        <v>19</v>
      </c>
      <c r="C18" s="26"/>
      <c r="D18" s="26"/>
      <c r="E18" s="26"/>
      <c r="F18" s="26"/>
    </row>
    <row r="19" spans="1:6" x14ac:dyDescent="0.25">
      <c r="A19" s="7">
        <v>2</v>
      </c>
      <c r="B19" s="7" t="s">
        <v>20</v>
      </c>
      <c r="C19" s="27"/>
      <c r="D19" s="27"/>
      <c r="E19" s="27"/>
      <c r="F19" s="27"/>
    </row>
    <row r="20" spans="1:6" x14ac:dyDescent="0.25">
      <c r="A20" s="7">
        <v>1</v>
      </c>
      <c r="B20" s="7" t="s">
        <v>21</v>
      </c>
      <c r="C20" s="28"/>
      <c r="D20" s="28"/>
      <c r="E20" s="28"/>
      <c r="F20" s="28"/>
    </row>
    <row r="21" spans="1:6" ht="15" customHeight="1" x14ac:dyDescent="0.25">
      <c r="A21" s="23" t="s">
        <v>22</v>
      </c>
      <c r="B21" s="24"/>
      <c r="C21" s="24"/>
      <c r="D21" s="24"/>
      <c r="E21" s="24"/>
      <c r="F21" s="25"/>
    </row>
    <row r="22" spans="1:6" x14ac:dyDescent="0.25">
      <c r="A22" s="7">
        <v>3</v>
      </c>
      <c r="B22" s="7" t="s">
        <v>19</v>
      </c>
      <c r="C22" s="26"/>
      <c r="D22" s="26"/>
      <c r="E22" s="26"/>
      <c r="F22" s="26"/>
    </row>
    <row r="23" spans="1:6" x14ac:dyDescent="0.25">
      <c r="A23" s="7">
        <v>2</v>
      </c>
      <c r="B23" s="7" t="s">
        <v>23</v>
      </c>
      <c r="C23" s="27"/>
      <c r="D23" s="27"/>
      <c r="E23" s="27"/>
      <c r="F23" s="27"/>
    </row>
    <row r="24" spans="1:6" x14ac:dyDescent="0.25">
      <c r="A24" s="7">
        <v>1</v>
      </c>
      <c r="B24" s="7" t="s">
        <v>21</v>
      </c>
      <c r="C24" s="28"/>
      <c r="D24" s="28"/>
      <c r="E24" s="28"/>
      <c r="F24" s="28"/>
    </row>
    <row r="25" spans="1:6" ht="15" customHeight="1" x14ac:dyDescent="0.25">
      <c r="A25" s="23" t="s">
        <v>24</v>
      </c>
      <c r="B25" s="24"/>
      <c r="C25" s="24"/>
      <c r="D25" s="24"/>
      <c r="E25" s="24"/>
      <c r="F25" s="25"/>
    </row>
    <row r="26" spans="1:6" x14ac:dyDescent="0.25">
      <c r="A26" s="7">
        <v>3</v>
      </c>
      <c r="B26" s="7" t="s">
        <v>25</v>
      </c>
      <c r="C26" s="26"/>
      <c r="D26" s="26"/>
      <c r="E26" s="26"/>
      <c r="F26" s="26"/>
    </row>
    <row r="27" spans="1:6" x14ac:dyDescent="0.25">
      <c r="A27" s="7">
        <v>2</v>
      </c>
      <c r="B27" s="7" t="s">
        <v>26</v>
      </c>
      <c r="C27" s="27"/>
      <c r="D27" s="27"/>
      <c r="E27" s="27"/>
      <c r="F27" s="27"/>
    </row>
    <row r="28" spans="1:6" x14ac:dyDescent="0.25">
      <c r="A28" s="12">
        <v>1</v>
      </c>
      <c r="B28" s="12" t="s">
        <v>27</v>
      </c>
      <c r="C28" s="28"/>
      <c r="D28" s="28"/>
      <c r="E28" s="28"/>
      <c r="F28" s="28"/>
    </row>
    <row r="29" spans="1:6" x14ac:dyDescent="0.25">
      <c r="A29" s="13"/>
      <c r="B29" s="13" t="s">
        <v>28</v>
      </c>
      <c r="C29" s="14">
        <f t="shared" ref="C29:F29" si="2">(C31+C36+C41)*100/11</f>
        <v>0</v>
      </c>
      <c r="D29" s="14">
        <f t="shared" si="2"/>
        <v>0</v>
      </c>
      <c r="E29" s="14">
        <f t="shared" si="2"/>
        <v>0</v>
      </c>
      <c r="F29" s="14">
        <f t="shared" si="2"/>
        <v>0</v>
      </c>
    </row>
    <row r="30" spans="1:6" ht="15" customHeight="1" x14ac:dyDescent="0.25">
      <c r="A30" s="23" t="s">
        <v>29</v>
      </c>
      <c r="B30" s="24"/>
      <c r="C30" s="24"/>
      <c r="D30" s="24"/>
      <c r="E30" s="24"/>
      <c r="F30" s="25"/>
    </row>
    <row r="31" spans="1:6" x14ac:dyDescent="0.25">
      <c r="A31" s="7">
        <v>4</v>
      </c>
      <c r="B31" s="7" t="s">
        <v>30</v>
      </c>
      <c r="C31" s="26"/>
      <c r="D31" s="26"/>
      <c r="E31" s="26"/>
      <c r="F31" s="26"/>
    </row>
    <row r="32" spans="1:6" x14ac:dyDescent="0.25">
      <c r="A32" s="7">
        <v>3</v>
      </c>
      <c r="B32" s="7" t="s">
        <v>31</v>
      </c>
      <c r="C32" s="27"/>
      <c r="D32" s="27"/>
      <c r="E32" s="27"/>
      <c r="F32" s="27"/>
    </row>
    <row r="33" spans="1:6" x14ac:dyDescent="0.25">
      <c r="A33" s="7">
        <v>2</v>
      </c>
      <c r="B33" s="7" t="s">
        <v>32</v>
      </c>
      <c r="C33" s="27"/>
      <c r="D33" s="27"/>
      <c r="E33" s="27"/>
      <c r="F33" s="27"/>
    </row>
    <row r="34" spans="1:6" x14ac:dyDescent="0.25">
      <c r="A34" s="7">
        <v>1</v>
      </c>
      <c r="B34" s="7" t="s">
        <v>33</v>
      </c>
      <c r="C34" s="28"/>
      <c r="D34" s="28"/>
      <c r="E34" s="28"/>
      <c r="F34" s="28"/>
    </row>
    <row r="35" spans="1:6" ht="15" customHeight="1" x14ac:dyDescent="0.25">
      <c r="A35" s="23" t="s">
        <v>34</v>
      </c>
      <c r="B35" s="24"/>
      <c r="C35" s="24"/>
      <c r="D35" s="24"/>
      <c r="E35" s="24"/>
      <c r="F35" s="25"/>
    </row>
    <row r="36" spans="1:6" x14ac:dyDescent="0.25">
      <c r="A36" s="7">
        <v>4</v>
      </c>
      <c r="B36" s="7" t="s">
        <v>35</v>
      </c>
      <c r="C36" s="26"/>
      <c r="D36" s="26"/>
      <c r="E36" s="26"/>
      <c r="F36" s="26"/>
    </row>
    <row r="37" spans="1:6" x14ac:dyDescent="0.25">
      <c r="A37" s="7">
        <v>3</v>
      </c>
      <c r="B37" s="7" t="s">
        <v>36</v>
      </c>
      <c r="C37" s="27"/>
      <c r="D37" s="27"/>
      <c r="E37" s="27"/>
      <c r="F37" s="27"/>
    </row>
    <row r="38" spans="1:6" x14ac:dyDescent="0.25">
      <c r="A38" s="7">
        <v>2</v>
      </c>
      <c r="B38" s="7" t="s">
        <v>37</v>
      </c>
      <c r="C38" s="27"/>
      <c r="D38" s="27"/>
      <c r="E38" s="27"/>
      <c r="F38" s="27"/>
    </row>
    <row r="39" spans="1:6" x14ac:dyDescent="0.25">
      <c r="A39" s="7">
        <v>1</v>
      </c>
      <c r="B39" s="7" t="s">
        <v>38</v>
      </c>
      <c r="C39" s="28"/>
      <c r="D39" s="28"/>
      <c r="E39" s="28"/>
      <c r="F39" s="28"/>
    </row>
    <row r="40" spans="1:6" ht="15" customHeight="1" x14ac:dyDescent="0.25">
      <c r="A40" s="23" t="s">
        <v>39</v>
      </c>
      <c r="B40" s="24"/>
      <c r="C40" s="24"/>
      <c r="D40" s="24"/>
      <c r="E40" s="24"/>
      <c r="F40" s="25"/>
    </row>
    <row r="41" spans="1:6" ht="28.5" x14ac:dyDescent="0.25">
      <c r="A41" s="7">
        <v>3</v>
      </c>
      <c r="B41" s="7" t="s">
        <v>40</v>
      </c>
      <c r="C41" s="26"/>
      <c r="D41" s="26"/>
      <c r="E41" s="26"/>
      <c r="F41" s="26"/>
    </row>
    <row r="42" spans="1:6" ht="28.5" x14ac:dyDescent="0.25">
      <c r="A42" s="7">
        <v>2</v>
      </c>
      <c r="B42" s="7" t="s">
        <v>41</v>
      </c>
      <c r="C42" s="27"/>
      <c r="D42" s="27"/>
      <c r="E42" s="27"/>
      <c r="F42" s="27"/>
    </row>
    <row r="43" spans="1:6" ht="28.5" x14ac:dyDescent="0.25">
      <c r="A43" s="7">
        <v>1</v>
      </c>
      <c r="B43" s="7" t="s">
        <v>42</v>
      </c>
      <c r="C43" s="28"/>
      <c r="D43" s="28"/>
      <c r="E43" s="28"/>
      <c r="F43" s="28"/>
    </row>
    <row r="44" spans="1:6" ht="15" customHeight="1" x14ac:dyDescent="0.25">
      <c r="A44" s="23" t="s">
        <v>43</v>
      </c>
      <c r="B44" s="24"/>
      <c r="C44" s="24"/>
      <c r="D44" s="24"/>
      <c r="E44" s="24"/>
      <c r="F44" s="25"/>
    </row>
    <row r="45" spans="1:6" ht="28.5" x14ac:dyDescent="0.25">
      <c r="A45" s="7">
        <v>3</v>
      </c>
      <c r="B45" s="7" t="s">
        <v>44</v>
      </c>
      <c r="C45" s="26"/>
      <c r="D45" s="26"/>
      <c r="E45" s="26"/>
      <c r="F45" s="26"/>
    </row>
    <row r="46" spans="1:6" ht="28.5" x14ac:dyDescent="0.25">
      <c r="A46" s="7">
        <v>2</v>
      </c>
      <c r="B46" s="7" t="s">
        <v>45</v>
      </c>
      <c r="C46" s="27"/>
      <c r="D46" s="27"/>
      <c r="E46" s="27"/>
      <c r="F46" s="27"/>
    </row>
    <row r="47" spans="1:6" x14ac:dyDescent="0.25">
      <c r="A47" s="7">
        <v>1</v>
      </c>
      <c r="B47" s="7" t="s">
        <v>46</v>
      </c>
      <c r="C47" s="28"/>
      <c r="D47" s="28"/>
      <c r="E47" s="28"/>
      <c r="F47" s="28"/>
    </row>
    <row r="48" spans="1:6" ht="15" customHeight="1" x14ac:dyDescent="0.25">
      <c r="A48" s="31" t="s">
        <v>47</v>
      </c>
      <c r="B48" s="32"/>
      <c r="C48" s="3">
        <f>C45+C41+C36+C31+C26+C22+C18+C12+C7</f>
        <v>0</v>
      </c>
      <c r="D48" s="3">
        <f t="shared" ref="D48:F48" si="3">D45+D41+D36+D31+D26+D22+D18+D12+D7</f>
        <v>0</v>
      </c>
      <c r="E48" s="3">
        <f t="shared" si="3"/>
        <v>0</v>
      </c>
      <c r="F48" s="3">
        <f t="shared" si="3"/>
        <v>0</v>
      </c>
    </row>
    <row r="49" spans="2:6" x14ac:dyDescent="0.25">
      <c r="B49" s="16" t="s">
        <v>52</v>
      </c>
      <c r="C49" s="21" t="str">
        <f>IF(AND(C48&lt;16,C48&gt;0),"низкий",IF(C48&gt;23,"высокий",IF(AND(C48&gt;=16,C48&lt;=23),"средний","-")))</f>
        <v>-</v>
      </c>
      <c r="D49" s="21"/>
      <c r="E49" s="21"/>
      <c r="F49" s="21"/>
    </row>
    <row r="50" spans="2:6" x14ac:dyDescent="0.25">
      <c r="B50" s="16" t="s">
        <v>53</v>
      </c>
      <c r="C50" s="22" t="str">
        <f>IF(AND(D48&lt;16,D48&gt;0),"низкий",IF(D48&gt;23,"высокий",IF(AND(D48&gt;=16,D48&lt;=23),"средний","-")))</f>
        <v>-</v>
      </c>
      <c r="D50" s="22"/>
      <c r="E50" s="22"/>
      <c r="F50" s="22"/>
    </row>
    <row r="51" spans="2:6" x14ac:dyDescent="0.25">
      <c r="B51" s="16" t="s">
        <v>54</v>
      </c>
      <c r="C51" s="22" t="str">
        <f>IF(AND(E48&lt;16,E48&gt;0),"низкий",IF(E48&gt;23,"высокий",IF(AND(E48&gt;=16,E48&lt;=23),"средний","-")))</f>
        <v>-</v>
      </c>
      <c r="D51" s="22"/>
      <c r="E51" s="22"/>
      <c r="F51" s="22"/>
    </row>
    <row r="52" spans="2:6" x14ac:dyDescent="0.25">
      <c r="B52" s="16" t="s">
        <v>55</v>
      </c>
      <c r="C52" s="22" t="str">
        <f>IF(AND(F48&lt;16,F48&gt;0),"низкий",IF(F48&gt;23,"высокий",IF(AND(F48&gt;=16,F48&lt;=23),"средний","-")))</f>
        <v>-</v>
      </c>
      <c r="D52" s="22"/>
      <c r="E52" s="22"/>
      <c r="F52" s="22"/>
    </row>
  </sheetData>
  <sheetProtection password="EED1" sheet="1" objects="1" scenarios="1"/>
  <protectedRanges>
    <protectedRange sqref="C45:F47" name="Диапазон10"/>
    <protectedRange sqref="C41:F43" name="Диапазон9"/>
    <protectedRange sqref="C36:F39" name="Диапазон8"/>
    <protectedRange sqref="C31:F34" name="Диапазон7"/>
    <protectedRange sqref="C26:F28" name="Диапазон6"/>
    <protectedRange sqref="C22:F24" name="Диапазон5"/>
    <protectedRange sqref="C18:F20" name="Диапазон4"/>
    <protectedRange sqref="C12:F15" name="Диапазон3"/>
    <protectedRange sqref="C7:F10" name="Диапазон2"/>
    <protectedRange sqref="A1" name="Диапазон1"/>
  </protectedRanges>
  <mergeCells count="52">
    <mergeCell ref="A48:B48"/>
    <mergeCell ref="D41:D43"/>
    <mergeCell ref="E41:E43"/>
    <mergeCell ref="F41:F43"/>
    <mergeCell ref="C45:C47"/>
    <mergeCell ref="D45:D47"/>
    <mergeCell ref="E45:E47"/>
    <mergeCell ref="F45:F47"/>
    <mergeCell ref="C26:C28"/>
    <mergeCell ref="D26:D28"/>
    <mergeCell ref="E26:E28"/>
    <mergeCell ref="F26:F28"/>
    <mergeCell ref="A44:F44"/>
    <mergeCell ref="C31:C34"/>
    <mergeCell ref="D31:D34"/>
    <mergeCell ref="E31:E34"/>
    <mergeCell ref="F31:F34"/>
    <mergeCell ref="A35:F35"/>
    <mergeCell ref="C36:C39"/>
    <mergeCell ref="D36:D39"/>
    <mergeCell ref="E36:E39"/>
    <mergeCell ref="F36:F39"/>
    <mergeCell ref="A40:F40"/>
    <mergeCell ref="C41:C43"/>
    <mergeCell ref="A11:F11"/>
    <mergeCell ref="C12:C15"/>
    <mergeCell ref="D12:D15"/>
    <mergeCell ref="E12:E15"/>
    <mergeCell ref="F12:F15"/>
    <mergeCell ref="A1:F2"/>
    <mergeCell ref="A3:F3"/>
    <mergeCell ref="A6:F6"/>
    <mergeCell ref="C7:C10"/>
    <mergeCell ref="D7:D10"/>
    <mergeCell ref="E7:E10"/>
    <mergeCell ref="F7:F10"/>
    <mergeCell ref="C49:F49"/>
    <mergeCell ref="C50:F50"/>
    <mergeCell ref="C51:F51"/>
    <mergeCell ref="C52:F52"/>
    <mergeCell ref="A17:F17"/>
    <mergeCell ref="A30:F30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A25:F25"/>
  </mergeCells>
  <dataValidations count="4">
    <dataValidation type="whole" allowBlank="1" showInputMessage="1" showErrorMessage="1" errorTitle="Ошибка!!!" error="Введите веное число." sqref="C31:F34">
      <formula1>1</formula1>
      <formula2>4</formula2>
    </dataValidation>
    <dataValidation type="whole" allowBlank="1" showErrorMessage="1" errorTitle="Ошибка!!!" error="Введите веное число." sqref="C7:F10 C12:F15 C36:F39">
      <formula1>1</formula1>
      <formula2>4</formula2>
    </dataValidation>
    <dataValidation type="whole" allowBlank="1" showErrorMessage="1" errorTitle="Ошибка!!!" error="Введите верное число" sqref="C22:F24">
      <formula1>1</formula1>
      <formula2>3</formula2>
    </dataValidation>
    <dataValidation type="whole" allowBlank="1" showErrorMessage="1" errorTitle="Ошибка!!!" error="Введите веное число." sqref="C18:F20 C26:F28 C41:F43 C45:F47">
      <formula1>1</formula1>
      <formula2>3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36</vt:i4>
      </vt:variant>
    </vt:vector>
  </HeadingPairs>
  <TitlesOfParts>
    <vt:vector size="36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Лист10</vt:lpstr>
      <vt:lpstr>Лист11</vt:lpstr>
      <vt:lpstr>Лист12</vt:lpstr>
      <vt:lpstr>Лист13</vt:lpstr>
      <vt:lpstr>Лист14</vt:lpstr>
      <vt:lpstr>Лист15</vt:lpstr>
      <vt:lpstr>Лист16</vt:lpstr>
      <vt:lpstr>Лист17</vt:lpstr>
      <vt:lpstr>Лист18</vt:lpstr>
      <vt:lpstr>Лист19</vt:lpstr>
      <vt:lpstr>Лист20</vt:lpstr>
      <vt:lpstr>Лист21</vt:lpstr>
      <vt:lpstr>Лист22</vt:lpstr>
      <vt:lpstr>Лист23</vt:lpstr>
      <vt:lpstr>Лист24</vt:lpstr>
      <vt:lpstr>Лист25</vt:lpstr>
      <vt:lpstr>Лист26</vt:lpstr>
      <vt:lpstr>Лист27</vt:lpstr>
      <vt:lpstr>Лист28</vt:lpstr>
      <vt:lpstr>Лист29</vt:lpstr>
      <vt:lpstr>Лист30</vt:lpstr>
      <vt:lpstr>Лист31</vt:lpstr>
      <vt:lpstr>Лист32</vt:lpstr>
      <vt:lpstr>Лист33</vt:lpstr>
      <vt:lpstr>Лист34</vt:lpstr>
      <vt:lpstr>Лист35</vt:lpstr>
      <vt:lpstr>Сводные познавательные УУД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2015-08-26T14:32:22Z</dcterms:modified>
</cp:coreProperties>
</file>